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ne\Desktop\CTA-Faculty Association\Annual Reports\PERB 2022-2023\"/>
    </mc:Choice>
  </mc:AlternateContent>
  <xr:revisionPtr revIDLastSave="0" documentId="8_{B1F82DB4-8134-4EA7-BD69-A1B15CE1B59E}" xr6:coauthVersionLast="47" xr6:coauthVersionMax="47" xr10:uidLastSave="{00000000-0000-0000-0000-000000000000}"/>
  <bookViews>
    <workbookView xWindow="-98" yWindow="-98" windowWidth="19396" windowHeight="11475" activeTab="2" xr2:uid="{00000000-000D-0000-FFFF-FFFF00000000}"/>
  </bookViews>
  <sheets>
    <sheet name="Balance Sheet 2022-2023 (PERB)" sheetId="1" r:id="rId1"/>
    <sheet name="Income-Expenses 2022-2023" sheetId="3" r:id="rId2"/>
    <sheet name="Budget 23-24" sheetId="4" r:id="rId3"/>
    <sheet name="Officers for 23-2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6" i="4" l="1"/>
  <c r="J38" i="4"/>
  <c r="J8" i="4"/>
  <c r="E20" i="1"/>
  <c r="E28" i="1" l="1"/>
  <c r="E40" i="1" s="1"/>
</calcChain>
</file>

<file path=xl/sharedStrings.xml><?xml version="1.0" encoding="utf-8"?>
<sst xmlns="http://schemas.openxmlformats.org/spreadsheetml/2006/main" count="815" uniqueCount="237">
  <si>
    <t>Altura Prestige Money Market Account</t>
  </si>
  <si>
    <t>Credit</t>
  </si>
  <si>
    <t>Debit</t>
  </si>
  <si>
    <t>Altura Checking Account</t>
  </si>
  <si>
    <t>Income for Year</t>
  </si>
  <si>
    <t>Expenses for Year</t>
  </si>
  <si>
    <t>CD Account (Ohio National Life Ins-annuity)</t>
  </si>
  <si>
    <t xml:space="preserve">                  $</t>
  </si>
  <si>
    <t>We certify by our signatures that the unaudited Balance Sheet and Operating Statement are accurate to the best of our knowledge:</t>
  </si>
  <si>
    <t>Date:</t>
  </si>
  <si>
    <t xml:space="preserve">Date: </t>
  </si>
  <si>
    <t>Dr. Rhonda Taube, President</t>
  </si>
  <si>
    <t>Dr. Lee Nelson, Treasurer</t>
  </si>
  <si>
    <t>Refund of Local Dues</t>
  </si>
  <si>
    <t>Food</t>
  </si>
  <si>
    <t>Rhonda Taube</t>
  </si>
  <si>
    <t>Dariush Haghighat</t>
  </si>
  <si>
    <t>Elections</t>
  </si>
  <si>
    <t>CD Account (UBS Mutual Fund)</t>
  </si>
  <si>
    <t>RCCD Faculty Association: Balance Sheet</t>
  </si>
  <si>
    <r>
      <rPr>
        <b/>
        <sz val="11"/>
        <color rgb="FF000000"/>
        <rFont val="Calibri"/>
        <family val="2"/>
      </rPr>
      <t>Date</t>
    </r>
  </si>
  <si>
    <r>
      <rPr>
        <b/>
        <sz val="11"/>
        <color rgb="FF000000"/>
        <rFont val="Calibri"/>
        <family val="2"/>
      </rPr>
      <t>Num</t>
    </r>
  </si>
  <si>
    <r>
      <rPr>
        <b/>
        <sz val="11"/>
        <color rgb="FF000000"/>
        <rFont val="Calibri"/>
        <family val="2"/>
      </rPr>
      <t>Memo</t>
    </r>
  </si>
  <si>
    <r>
      <rPr>
        <b/>
        <sz val="11"/>
        <color rgb="FF000000"/>
        <rFont val="Calibri"/>
        <family val="2"/>
      </rPr>
      <t>Clr</t>
    </r>
  </si>
  <si>
    <r>
      <rPr>
        <b/>
        <sz val="11"/>
        <color rgb="FF000000"/>
        <rFont val="Calibri"/>
        <family val="2"/>
      </rPr>
      <t>Amount</t>
    </r>
  </si>
  <si>
    <t>CTA Dues</t>
  </si>
  <si>
    <t>CALIFORNIA TEACH TYPE DIRECT PAY  CO CALIFORNIA TEACH ACH ECC PP</t>
  </si>
  <si>
    <t>R</t>
  </si>
  <si>
    <t>c</t>
  </si>
  <si>
    <t>Interest Inc</t>
  </si>
  <si>
    <t>Bereavement</t>
  </si>
  <si>
    <t>Conference</t>
  </si>
  <si>
    <t>RCC Food Services</t>
  </si>
  <si>
    <t>Health Committee</t>
  </si>
  <si>
    <t>Membership Assistant Expense</t>
  </si>
  <si>
    <t>Membership Fee</t>
  </si>
  <si>
    <t>Inland Empire Labor Council</t>
  </si>
  <si>
    <t>Negociating Expenses</t>
  </si>
  <si>
    <t>Emily Philippsen</t>
  </si>
  <si>
    <t>RCCD Part-Time Expenses</t>
  </si>
  <si>
    <t>Tax</t>
  </si>
  <si>
    <t>Tax:Tax Preparation</t>
  </si>
  <si>
    <t>OVERALL TOTAL</t>
  </si>
  <si>
    <t>Total Funds 8-31-22</t>
  </si>
  <si>
    <t xml:space="preserve">Statement as of: 31-Aug-23 </t>
  </si>
  <si>
    <t>Beginning Balance (8/31/2022)</t>
  </si>
  <si>
    <t>Current Total (31-Aug-23)</t>
  </si>
  <si>
    <t>Current Balance (30-Jun-23)</t>
  </si>
  <si>
    <t>Current Balance (31-December-22)</t>
  </si>
  <si>
    <t>Current Total (8/31/23)</t>
  </si>
  <si>
    <t>22-23 Income and Expenses</t>
  </si>
  <si>
    <t>9/1/2022 through 8/31/2023 (Cash Basis)</t>
  </si>
  <si>
    <r>
      <rPr>
        <b/>
        <sz val="11"/>
        <color rgb="FF000000"/>
        <rFont val="Calibri"/>
        <family val="2"/>
      </rPr>
      <t>Account</t>
    </r>
  </si>
  <si>
    <r>
      <rPr>
        <b/>
        <sz val="11"/>
        <color rgb="FF000000"/>
        <rFont val="Calibri"/>
        <family val="2"/>
      </rPr>
      <t>Description</t>
    </r>
  </si>
  <si>
    <r>
      <rPr>
        <b/>
        <sz val="11"/>
        <color rgb="FF000000"/>
        <rFont val="Calibri"/>
        <family val="2"/>
      </rPr>
      <t>Tag</t>
    </r>
  </si>
  <si>
    <t>INCOME</t>
  </si>
  <si>
    <t>CTA Dues:CTA Dues-Extra Check</t>
  </si>
  <si>
    <t>S80 CLUB CHECKIN XX0080</t>
  </si>
  <si>
    <t>Deposit By Check Check Hold Release 061423 552500 Check Hold Rel</t>
  </si>
  <si>
    <t>Deposit by Check Check hold release 061423   552500 Check hold r</t>
  </si>
  <si>
    <t>Other CTA Dues</t>
  </si>
  <si>
    <t>California Teach Type</t>
  </si>
  <si>
    <t>Tiered Rate Apy</t>
  </si>
  <si>
    <t>Tiered Rate APY Earned  005 090122 to 093022 APYE Avg Daily Bal</t>
  </si>
  <si>
    <t>Tiered Rate APY Earned  005 100122 to 103122 APYE Avg Daily Bal</t>
  </si>
  <si>
    <t>Tiered Rate APY Earned  005 110122 to 113022 APYE Avg Daily Bal</t>
  </si>
  <si>
    <t>Tiered Rate APY Earned</t>
  </si>
  <si>
    <t>Tiered Rate APY Earned  005 010123 to 013123 APYE Avg Daily Bal</t>
  </si>
  <si>
    <t>Tiered Rate APY Earned  005 020123 to 022823 APYE Avg Daily Bal</t>
  </si>
  <si>
    <t>Tiered Rate APY Earned  005 030123 to 033123 APYE Avg Daily Bal</t>
  </si>
  <si>
    <t>Tiered Rate APY Earned  005 040123 to 043023 APYE Avg Daily Bal</t>
  </si>
  <si>
    <t>Tiered Rate APY Earned  005 050123 to 053123 APYE Avg Daily Bal</t>
  </si>
  <si>
    <t>Tiered Rate APY Earned  005 060123 to 063023 APYE Avg Daily Bal</t>
  </si>
  <si>
    <t>Tiered Rate APY Earned  005 070123 to 073123 APYE Avg Daily Bal</t>
  </si>
  <si>
    <t>Tiered Rate APY Earned  005 080123 to 083123 APYE Avg Daily Bal</t>
  </si>
  <si>
    <t>EXPENSES</t>
  </si>
  <si>
    <t>Auto &amp; Transport</t>
  </si>
  <si>
    <t>Auto &amp; Transport:Parking</t>
  </si>
  <si>
    <t>1955</t>
  </si>
  <si>
    <t>Check 1955 1955</t>
  </si>
  <si>
    <t>Virgil Lee</t>
  </si>
  <si>
    <t>1976</t>
  </si>
  <si>
    <t>Check 1976 1976</t>
  </si>
  <si>
    <t>Jeffrey Rhyne</t>
  </si>
  <si>
    <t>1958</t>
  </si>
  <si>
    <t>Check 1958 Draft 0000001958 Cleared Over The Counter 1958</t>
  </si>
  <si>
    <t>Dr. Ashtar Bair</t>
  </si>
  <si>
    <t>1959</t>
  </si>
  <si>
    <t>Check 1959 1959</t>
  </si>
  <si>
    <t>Jennifer Flourke</t>
  </si>
  <si>
    <t>1984</t>
  </si>
  <si>
    <t>Check 1984 1984</t>
  </si>
  <si>
    <t>Simplly Voting</t>
  </si>
  <si>
    <t>Enrollment Assistant</t>
  </si>
  <si>
    <t>1965</t>
  </si>
  <si>
    <t>Check 1965 1965</t>
  </si>
  <si>
    <t>Kayla Henry</t>
  </si>
  <si>
    <t>Fees &amp; Charges</t>
  </si>
  <si>
    <t>Other Fees &amp; Charges</t>
  </si>
  <si>
    <t>Stop Payment Fee</t>
  </si>
  <si>
    <t>Stop Pmt Fee</t>
  </si>
  <si>
    <t>1952</t>
  </si>
  <si>
    <t>Check 1952 1952</t>
  </si>
  <si>
    <t>1960</t>
  </si>
  <si>
    <t>Check 1960 1960</t>
  </si>
  <si>
    <t>Dariush Haghighat--Lunch with VP</t>
  </si>
  <si>
    <t>1954</t>
  </si>
  <si>
    <t>Check 1954 1954</t>
  </si>
  <si>
    <t>1957</t>
  </si>
  <si>
    <t>Check 1957 1957</t>
  </si>
  <si>
    <t>Rhonda Taube--Mtg with Trustees</t>
  </si>
  <si>
    <t>1968</t>
  </si>
  <si>
    <t>CHECK 1968 1968</t>
  </si>
  <si>
    <t>RCCD Food Services-Invoices e09820, e09832,e09853, e09869e09, e0</t>
  </si>
  <si>
    <t>1972</t>
  </si>
  <si>
    <t>Check 1972 1972</t>
  </si>
  <si>
    <t>Norco Food Services #99538</t>
  </si>
  <si>
    <t>1971</t>
  </si>
  <si>
    <t>Check 1971 1971</t>
  </si>
  <si>
    <t>MV Food Services</t>
  </si>
  <si>
    <t>1978</t>
  </si>
  <si>
    <t>Check 1978 1978</t>
  </si>
  <si>
    <t>NC Food Service #99639</t>
  </si>
  <si>
    <t>1981</t>
  </si>
  <si>
    <t>Check 1981 1981</t>
  </si>
  <si>
    <t>1979</t>
  </si>
  <si>
    <t>Check 1979 1979</t>
  </si>
  <si>
    <t>1982</t>
  </si>
  <si>
    <t>Check 1982 1982</t>
  </si>
  <si>
    <t>RCC Food Service</t>
  </si>
  <si>
    <t>1987</t>
  </si>
  <si>
    <t>Check 1987 1987</t>
  </si>
  <si>
    <t>La Bodega--Refreshments Faculty Gathering</t>
  </si>
  <si>
    <t>1989</t>
  </si>
  <si>
    <t>Check 1989 1989</t>
  </si>
  <si>
    <t>Jennifer Floerke-Refreshments Faculty Gathering</t>
  </si>
  <si>
    <t>1988</t>
  </si>
  <si>
    <t>Check 1988 1988</t>
  </si>
  <si>
    <t>Araceli Covarrobias-Refreshments Faculty Gathering</t>
  </si>
  <si>
    <t>2073</t>
  </si>
  <si>
    <t>Check 2073 2073</t>
  </si>
  <si>
    <t>2074</t>
  </si>
  <si>
    <t>Check 2074 2074</t>
  </si>
  <si>
    <t>Rhonda Taube-Food for Town Hall</t>
  </si>
  <si>
    <t>Gifts &amp; Donations</t>
  </si>
  <si>
    <t>Gifts &amp; Donations:Gift</t>
  </si>
  <si>
    <t>2077</t>
  </si>
  <si>
    <t>Check 2077 2077</t>
  </si>
  <si>
    <t>Rhonda Taube-Town Hall Gift Cards</t>
  </si>
  <si>
    <t>1950</t>
  </si>
  <si>
    <t>Check 1950 1950</t>
  </si>
  <si>
    <t>1949</t>
  </si>
  <si>
    <t>Check 1949 1949</t>
  </si>
  <si>
    <t>Dariush Hagighat</t>
  </si>
  <si>
    <t>1975</t>
  </si>
  <si>
    <t>Check 1975 1975</t>
  </si>
  <si>
    <t>1974</t>
  </si>
  <si>
    <t>Check 1974 1974</t>
  </si>
  <si>
    <t>2075</t>
  </si>
  <si>
    <t>Check 2075 2075</t>
  </si>
  <si>
    <t>Dariush Haghiat</t>
  </si>
  <si>
    <t>2076</t>
  </si>
  <si>
    <t>Check 2076 2076</t>
  </si>
  <si>
    <t>2071</t>
  </si>
  <si>
    <t>Check 2071 Draft 0000002071 Cleared Over The Counter 2071</t>
  </si>
  <si>
    <t>Christina Rivera/Membership</t>
  </si>
  <si>
    <t>1990</t>
  </si>
  <si>
    <t>Check 1990 1990</t>
  </si>
  <si>
    <t>Kayla Henry-Membership Asst</t>
  </si>
  <si>
    <t>1966</t>
  </si>
  <si>
    <t>Check 1966 1966</t>
  </si>
  <si>
    <t>2064</t>
  </si>
  <si>
    <t>Check 2064 2064</t>
  </si>
  <si>
    <t>Jeff Rhyme--Negociating Expenses</t>
  </si>
  <si>
    <t>PAC Chair</t>
  </si>
  <si>
    <t>1951</t>
  </si>
  <si>
    <t>Check 1951 1951</t>
  </si>
  <si>
    <t>Cameron Young</t>
  </si>
  <si>
    <t>1953</t>
  </si>
  <si>
    <t>Check 1953 1953</t>
  </si>
  <si>
    <t>Invoice 2023-283</t>
  </si>
  <si>
    <t>1948</t>
  </si>
  <si>
    <t>Check 1948 1948</t>
  </si>
  <si>
    <t>Invoice 2022-1002</t>
  </si>
  <si>
    <t>1963</t>
  </si>
  <si>
    <t>Check 1963 1963</t>
  </si>
  <si>
    <t>Invoice 2023-524</t>
  </si>
  <si>
    <t>1964</t>
  </si>
  <si>
    <t>Check 1964 1964</t>
  </si>
  <si>
    <t>Invoice 2023-528</t>
  </si>
  <si>
    <t>1969</t>
  </si>
  <si>
    <t>Check 1969 1969</t>
  </si>
  <si>
    <t>RCCD-2023/700</t>
  </si>
  <si>
    <t>1973</t>
  </si>
  <si>
    <t>Check 1973 1973</t>
  </si>
  <si>
    <t>RCCD 2023/960 &amp; 2023/798</t>
  </si>
  <si>
    <t>1977</t>
  </si>
  <si>
    <t>Check 1977 1977</t>
  </si>
  <si>
    <t>RCCD-Invoice 2023/1109</t>
  </si>
  <si>
    <t>1983</t>
  </si>
  <si>
    <t>Check 1983 1983</t>
  </si>
  <si>
    <t>RCCD-Invoice 2023/1372</t>
  </si>
  <si>
    <t>1986</t>
  </si>
  <si>
    <t>Check 1986 1986</t>
  </si>
  <si>
    <t>RCCD Invoice 2023/1555</t>
  </si>
  <si>
    <t>2072</t>
  </si>
  <si>
    <t>Check 2072 2072</t>
  </si>
  <si>
    <t>RCCD Invoices 2023/1814 &amp; 2023/1718</t>
  </si>
  <si>
    <t>1961</t>
  </si>
  <si>
    <t>Check 1961 1961</t>
  </si>
  <si>
    <t>Dorothy Gaylor</t>
  </si>
  <si>
    <t>Supplies (Business)</t>
  </si>
  <si>
    <t>Supplies (Business):Checks</t>
  </si>
  <si>
    <t>Harland Clarke Type Chk Order Co Harland Clarke Ach Ecc Ppd</t>
  </si>
  <si>
    <t>HARLAND CLARKE TYPE CHK ORDER  CO HARLAND CLARKE ACH ECC PPD</t>
  </si>
  <si>
    <t>Other Supplies (Business)</t>
  </si>
  <si>
    <t>1985</t>
  </si>
  <si>
    <t>Check 1985 1985</t>
  </si>
  <si>
    <t>1967</t>
  </si>
  <si>
    <t>Check 1967 1967</t>
  </si>
  <si>
    <t>Christianson and Associates</t>
  </si>
  <si>
    <t>1970</t>
  </si>
  <si>
    <t>Check 1970 1970</t>
  </si>
  <si>
    <t>Christenson and Assn LLP</t>
  </si>
  <si>
    <t>UAW-UC Strike Relief Fund</t>
  </si>
  <si>
    <t>1962</t>
  </si>
  <si>
    <t>Check 1962 1962</t>
  </si>
  <si>
    <t>Rhonda Taubae</t>
  </si>
  <si>
    <t>22-23 Income and Expenses and 2023-2024 Budget</t>
  </si>
  <si>
    <t>Proposed Budget 23-24</t>
  </si>
  <si>
    <t>Gala</t>
  </si>
  <si>
    <t>Areas of Consideration:</t>
  </si>
  <si>
    <t>1. Ensure the maximum number of members enrolled in FA membership.</t>
  </si>
  <si>
    <t>2. Combine Elections for Officers and Constitution Approval.</t>
  </si>
  <si>
    <t>3. For food, order cost saving options.</t>
  </si>
  <si>
    <t>4. Have a smaller Negociating Team--Budgeted for 5 Individuals.</t>
  </si>
  <si>
    <t>5. Consider cost savings for the Gala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</si>
</sst>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0" fontId="0" fillId="0" borderId="1" xfId="0" applyBorder="1"/>
    <xf numFmtId="0" fontId="0" fillId="0" borderId="2" xfId="0" applyBorder="1"/>
    <xf numFmtId="4" fontId="0" fillId="0" borderId="3" xfId="0" applyNumberFormat="1" applyBorder="1"/>
    <xf numFmtId="0" fontId="0" fillId="0" borderId="2" xfId="0" applyBorder="1" applyAlignment="1">
      <alignment horizontal="left"/>
    </xf>
    <xf numFmtId="0" fontId="0" fillId="0" borderId="4" xfId="0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50"/>
  <sheetViews>
    <sheetView topLeftCell="A20" workbookViewId="0">
      <selection activeCell="I27" sqref="I27"/>
    </sheetView>
  </sheetViews>
  <sheetFormatPr defaultRowHeight="14.25" x14ac:dyDescent="0.45"/>
  <cols>
    <col min="2" max="2" width="9.1328125" customWidth="1"/>
    <col min="4" max="4" width="10.19921875" customWidth="1"/>
    <col min="5" max="5" width="10.59765625" customWidth="1"/>
    <col min="7" max="7" width="9.86328125" bestFit="1" customWidth="1"/>
  </cols>
  <sheetData>
    <row r="2" spans="1:7" ht="15.4" x14ac:dyDescent="0.45">
      <c r="A2" s="1" t="s">
        <v>19</v>
      </c>
    </row>
    <row r="3" spans="1:7" x14ac:dyDescent="0.45">
      <c r="A3" t="s">
        <v>44</v>
      </c>
    </row>
    <row r="5" spans="1:7" x14ac:dyDescent="0.45">
      <c r="A5" s="4" t="s">
        <v>0</v>
      </c>
    </row>
    <row r="6" spans="1:7" x14ac:dyDescent="0.45">
      <c r="E6" t="s">
        <v>1</v>
      </c>
      <c r="G6" t="s">
        <v>2</v>
      </c>
    </row>
    <row r="7" spans="1:7" x14ac:dyDescent="0.45">
      <c r="A7" t="s">
        <v>45</v>
      </c>
      <c r="E7" s="2">
        <v>50998.32</v>
      </c>
    </row>
    <row r="8" spans="1:7" x14ac:dyDescent="0.45">
      <c r="E8" s="2">
        <v>8.39</v>
      </c>
    </row>
    <row r="9" spans="1:7" x14ac:dyDescent="0.45">
      <c r="E9" s="2">
        <v>26</v>
      </c>
    </row>
    <row r="10" spans="1:7" x14ac:dyDescent="0.45">
      <c r="E10" s="2">
        <v>8.39</v>
      </c>
    </row>
    <row r="11" spans="1:7" x14ac:dyDescent="0.45">
      <c r="E11" s="2">
        <v>8.67</v>
      </c>
    </row>
    <row r="12" spans="1:7" x14ac:dyDescent="0.45">
      <c r="E12" s="2">
        <v>8.68</v>
      </c>
    </row>
    <row r="13" spans="1:7" x14ac:dyDescent="0.45">
      <c r="E13" s="2">
        <v>7.84</v>
      </c>
    </row>
    <row r="14" spans="1:7" x14ac:dyDescent="0.45">
      <c r="E14" s="2">
        <v>8.68</v>
      </c>
    </row>
    <row r="15" spans="1:7" x14ac:dyDescent="0.45">
      <c r="E15" s="2">
        <v>8.4</v>
      </c>
    </row>
    <row r="16" spans="1:7" x14ac:dyDescent="0.45">
      <c r="E16" s="2">
        <v>8.68</v>
      </c>
    </row>
    <row r="17" spans="1:7" x14ac:dyDescent="0.45">
      <c r="E17" s="2">
        <v>8.4</v>
      </c>
    </row>
    <row r="18" spans="1:7" x14ac:dyDescent="0.45">
      <c r="E18" s="2">
        <v>8.69</v>
      </c>
    </row>
    <row r="19" spans="1:7" x14ac:dyDescent="0.45">
      <c r="E19" s="2">
        <v>8.69</v>
      </c>
    </row>
    <row r="20" spans="1:7" x14ac:dyDescent="0.45">
      <c r="A20" t="s">
        <v>46</v>
      </c>
      <c r="E20" s="3">
        <f>SUM(E7:E19)</f>
        <v>51117.83</v>
      </c>
    </row>
    <row r="22" spans="1:7" x14ac:dyDescent="0.45">
      <c r="A22" s="4" t="s">
        <v>3</v>
      </c>
    </row>
    <row r="23" spans="1:7" x14ac:dyDescent="0.45">
      <c r="E23" t="s">
        <v>1</v>
      </c>
      <c r="G23" t="s">
        <v>2</v>
      </c>
    </row>
    <row r="24" spans="1:7" x14ac:dyDescent="0.45">
      <c r="A24" t="s">
        <v>45</v>
      </c>
      <c r="E24" s="2">
        <v>118759.82</v>
      </c>
    </row>
    <row r="25" spans="1:7" x14ac:dyDescent="0.45">
      <c r="A25" t="s">
        <v>4</v>
      </c>
      <c r="E25" s="2">
        <v>78767.7</v>
      </c>
    </row>
    <row r="26" spans="1:7" x14ac:dyDescent="0.45">
      <c r="A26" t="s">
        <v>5</v>
      </c>
      <c r="G26" s="2">
        <v>-67259.17</v>
      </c>
    </row>
    <row r="28" spans="1:7" x14ac:dyDescent="0.45">
      <c r="A28" t="s">
        <v>49</v>
      </c>
      <c r="E28" s="3">
        <f>E24+E25+G26</f>
        <v>130268.35000000002</v>
      </c>
    </row>
    <row r="29" spans="1:7" x14ac:dyDescent="0.45">
      <c r="E29" s="3"/>
    </row>
    <row r="30" spans="1:7" x14ac:dyDescent="0.45">
      <c r="E30" t="s">
        <v>1</v>
      </c>
      <c r="G30" t="s">
        <v>2</v>
      </c>
    </row>
    <row r="31" spans="1:7" x14ac:dyDescent="0.45">
      <c r="A31" s="4" t="s">
        <v>18</v>
      </c>
      <c r="E31" s="2"/>
    </row>
    <row r="33" spans="1:7" x14ac:dyDescent="0.45">
      <c r="A33" t="s">
        <v>48</v>
      </c>
      <c r="E33" s="3">
        <v>24045.72</v>
      </c>
    </row>
    <row r="35" spans="1:7" x14ac:dyDescent="0.45">
      <c r="E35" t="s">
        <v>1</v>
      </c>
      <c r="G35" t="s">
        <v>2</v>
      </c>
    </row>
    <row r="36" spans="1:7" x14ac:dyDescent="0.45">
      <c r="A36" s="4" t="s">
        <v>6</v>
      </c>
    </row>
    <row r="38" spans="1:7" x14ac:dyDescent="0.45">
      <c r="A38" t="s">
        <v>47</v>
      </c>
      <c r="E38" s="3">
        <v>35941.129999999997</v>
      </c>
    </row>
    <row r="39" spans="1:7" ht="14.65" thickBot="1" x14ac:dyDescent="0.5"/>
    <row r="40" spans="1:7" ht="15" thickTop="1" thickBot="1" x14ac:dyDescent="0.5">
      <c r="A40" s="5" t="s">
        <v>43</v>
      </c>
      <c r="B40" s="6"/>
      <c r="C40" s="6"/>
      <c r="D40" s="8" t="s">
        <v>7</v>
      </c>
      <c r="E40" s="7">
        <f>E20+E28+E33+E38</f>
        <v>241373.03000000003</v>
      </c>
    </row>
    <row r="41" spans="1:7" ht="14.65" thickTop="1" x14ac:dyDescent="0.45"/>
    <row r="42" spans="1:7" x14ac:dyDescent="0.45">
      <c r="A42" t="s">
        <v>8</v>
      </c>
    </row>
    <row r="45" spans="1:7" ht="14.65" thickBot="1" x14ac:dyDescent="0.5">
      <c r="A45" s="9"/>
      <c r="B45" s="9"/>
      <c r="C45" s="9"/>
      <c r="D45" s="9"/>
      <c r="E45" t="s">
        <v>9</v>
      </c>
    </row>
    <row r="46" spans="1:7" ht="14.65" thickTop="1" x14ac:dyDescent="0.45">
      <c r="A46" t="s">
        <v>11</v>
      </c>
    </row>
    <row r="49" spans="1:5" ht="14.65" thickBot="1" x14ac:dyDescent="0.5">
      <c r="A49" s="9"/>
      <c r="B49" s="9"/>
      <c r="C49" s="9"/>
      <c r="D49" s="9"/>
      <c r="E49" t="s">
        <v>10</v>
      </c>
    </row>
    <row r="50" spans="1:5" ht="14.65" thickTop="1" x14ac:dyDescent="0.45">
      <c r="A50" t="s">
        <v>12</v>
      </c>
    </row>
  </sheetData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70A63-6DA1-4910-B96D-C1F86FAA799A}">
  <sheetPr>
    <pageSetUpPr fitToPage="1"/>
  </sheetPr>
  <dimension ref="A1:J115"/>
  <sheetViews>
    <sheetView topLeftCell="E31" workbookViewId="0">
      <selection activeCell="K7" sqref="K7"/>
    </sheetView>
  </sheetViews>
  <sheetFormatPr defaultRowHeight="14.25" x14ac:dyDescent="0.45"/>
  <cols>
    <col min="2" max="2" width="26.46484375" bestFit="1" customWidth="1"/>
    <col min="4" max="4" width="33.6640625" customWidth="1"/>
    <col min="6" max="6" width="11.19921875" customWidth="1"/>
    <col min="7" max="7" width="26.46484375" bestFit="1" customWidth="1"/>
    <col min="9" max="9" width="9.265625" bestFit="1" customWidth="1"/>
  </cols>
  <sheetData>
    <row r="1" spans="1:10" x14ac:dyDescent="0.45">
      <c r="A1" t="s">
        <v>50</v>
      </c>
    </row>
    <row r="3" spans="1:10" x14ac:dyDescent="0.45">
      <c r="A3" t="s">
        <v>51</v>
      </c>
    </row>
    <row r="5" spans="1:10" ht="28.5" x14ac:dyDescent="0.45">
      <c r="A5" s="11"/>
      <c r="B5" s="11" t="s">
        <v>20</v>
      </c>
      <c r="C5" s="11" t="s">
        <v>52</v>
      </c>
      <c r="D5" s="11" t="s">
        <v>21</v>
      </c>
      <c r="E5" s="11" t="s">
        <v>53</v>
      </c>
      <c r="F5" s="11" t="s">
        <v>54</v>
      </c>
      <c r="G5" s="11" t="s">
        <v>22</v>
      </c>
      <c r="H5" s="11" t="s">
        <v>23</v>
      </c>
      <c r="I5" s="11" t="s">
        <v>24</v>
      </c>
      <c r="J5" s="11"/>
    </row>
    <row r="8" spans="1:10" x14ac:dyDescent="0.45">
      <c r="B8" t="s">
        <v>55</v>
      </c>
      <c r="I8" s="2">
        <v>78767.7</v>
      </c>
    </row>
    <row r="9" spans="1:10" x14ac:dyDescent="0.45">
      <c r="B9" t="s">
        <v>25</v>
      </c>
      <c r="I9" s="2">
        <v>78708.81</v>
      </c>
    </row>
    <row r="10" spans="1:10" x14ac:dyDescent="0.45">
      <c r="B10" t="s">
        <v>56</v>
      </c>
      <c r="I10" s="2">
        <v>39937.31</v>
      </c>
    </row>
    <row r="11" spans="1:10" x14ac:dyDescent="0.45">
      <c r="B11" s="10">
        <v>45089</v>
      </c>
      <c r="C11" t="s">
        <v>57</v>
      </c>
      <c r="E11" t="s">
        <v>58</v>
      </c>
      <c r="G11" t="s">
        <v>59</v>
      </c>
      <c r="H11" t="s">
        <v>28</v>
      </c>
      <c r="I11" s="2">
        <v>39937.31</v>
      </c>
    </row>
    <row r="12" spans="1:10" x14ac:dyDescent="0.45">
      <c r="B12" t="s">
        <v>60</v>
      </c>
      <c r="I12" s="2">
        <v>38771.5</v>
      </c>
    </row>
    <row r="13" spans="1:10" x14ac:dyDescent="0.45">
      <c r="B13" s="10">
        <v>44827</v>
      </c>
      <c r="C13" t="s">
        <v>57</v>
      </c>
      <c r="E13" t="s">
        <v>61</v>
      </c>
      <c r="G13" t="s">
        <v>26</v>
      </c>
      <c r="H13" t="s">
        <v>27</v>
      </c>
      <c r="I13" s="2">
        <v>473.5</v>
      </c>
    </row>
    <row r="14" spans="1:10" x14ac:dyDescent="0.45">
      <c r="B14" s="10">
        <v>44869</v>
      </c>
      <c r="C14" t="s">
        <v>57</v>
      </c>
      <c r="E14" t="s">
        <v>61</v>
      </c>
      <c r="G14" t="s">
        <v>26</v>
      </c>
      <c r="H14" t="s">
        <v>27</v>
      </c>
      <c r="I14" s="2">
        <v>7266</v>
      </c>
    </row>
    <row r="15" spans="1:10" x14ac:dyDescent="0.45">
      <c r="B15" s="10">
        <v>44883</v>
      </c>
      <c r="C15" t="s">
        <v>57</v>
      </c>
      <c r="E15" t="s">
        <v>61</v>
      </c>
      <c r="G15" t="s">
        <v>26</v>
      </c>
      <c r="H15" t="s">
        <v>27</v>
      </c>
      <c r="I15" s="2">
        <v>3631</v>
      </c>
    </row>
    <row r="16" spans="1:10" x14ac:dyDescent="0.45">
      <c r="B16" s="10">
        <v>44911</v>
      </c>
      <c r="C16" t="s">
        <v>57</v>
      </c>
      <c r="E16" t="s">
        <v>61</v>
      </c>
      <c r="G16" t="s">
        <v>26</v>
      </c>
      <c r="H16" t="s">
        <v>27</v>
      </c>
      <c r="I16" s="2">
        <v>3631</v>
      </c>
    </row>
    <row r="17" spans="2:9" x14ac:dyDescent="0.45">
      <c r="B17" s="10">
        <v>44939</v>
      </c>
      <c r="C17" t="s">
        <v>57</v>
      </c>
      <c r="E17" t="s">
        <v>61</v>
      </c>
      <c r="G17" t="s">
        <v>26</v>
      </c>
      <c r="H17" t="s">
        <v>27</v>
      </c>
      <c r="I17" s="2">
        <v>3631</v>
      </c>
    </row>
    <row r="18" spans="2:9" x14ac:dyDescent="0.45">
      <c r="B18" s="10">
        <v>44974</v>
      </c>
      <c r="C18" t="s">
        <v>57</v>
      </c>
      <c r="E18" t="s">
        <v>61</v>
      </c>
      <c r="G18" t="s">
        <v>26</v>
      </c>
      <c r="H18" t="s">
        <v>27</v>
      </c>
      <c r="I18" s="2">
        <v>3631</v>
      </c>
    </row>
    <row r="19" spans="2:9" x14ac:dyDescent="0.45">
      <c r="B19" s="10">
        <v>45005</v>
      </c>
      <c r="C19" t="s">
        <v>57</v>
      </c>
      <c r="E19" t="s">
        <v>61</v>
      </c>
      <c r="G19" t="s">
        <v>26</v>
      </c>
      <c r="H19" t="s">
        <v>27</v>
      </c>
      <c r="I19" s="2">
        <v>3631</v>
      </c>
    </row>
    <row r="20" spans="2:9" x14ac:dyDescent="0.45">
      <c r="B20" s="10">
        <v>45030</v>
      </c>
      <c r="C20" t="s">
        <v>57</v>
      </c>
      <c r="E20" t="s">
        <v>61</v>
      </c>
      <c r="G20" t="s">
        <v>26</v>
      </c>
      <c r="H20" t="s">
        <v>27</v>
      </c>
      <c r="I20" s="2">
        <v>3631</v>
      </c>
    </row>
    <row r="21" spans="2:9" x14ac:dyDescent="0.45">
      <c r="B21" s="10">
        <v>45065</v>
      </c>
      <c r="C21" t="s">
        <v>57</v>
      </c>
      <c r="E21" t="s">
        <v>61</v>
      </c>
      <c r="G21" t="s">
        <v>26</v>
      </c>
      <c r="H21" t="s">
        <v>28</v>
      </c>
      <c r="I21" s="2">
        <v>3631</v>
      </c>
    </row>
    <row r="22" spans="2:9" x14ac:dyDescent="0.45">
      <c r="B22" s="10">
        <v>45092</v>
      </c>
      <c r="C22" t="s">
        <v>57</v>
      </c>
      <c r="E22" t="s">
        <v>61</v>
      </c>
      <c r="G22" t="s">
        <v>26</v>
      </c>
      <c r="H22" t="s">
        <v>28</v>
      </c>
      <c r="I22" s="2">
        <v>3631</v>
      </c>
    </row>
    <row r="23" spans="2:9" x14ac:dyDescent="0.45">
      <c r="B23" s="10">
        <v>45162</v>
      </c>
      <c r="C23" t="s">
        <v>57</v>
      </c>
      <c r="E23" t="s">
        <v>61</v>
      </c>
      <c r="G23" t="s">
        <v>26</v>
      </c>
      <c r="H23" t="s">
        <v>28</v>
      </c>
      <c r="I23" s="2">
        <v>1984</v>
      </c>
    </row>
    <row r="24" spans="2:9" x14ac:dyDescent="0.45">
      <c r="B24" t="s">
        <v>29</v>
      </c>
      <c r="I24" s="2">
        <v>58.89</v>
      </c>
    </row>
    <row r="25" spans="2:9" x14ac:dyDescent="0.45">
      <c r="B25" s="10">
        <v>44834</v>
      </c>
      <c r="C25" t="s">
        <v>57</v>
      </c>
      <c r="E25" t="s">
        <v>62</v>
      </c>
      <c r="G25" t="s">
        <v>63</v>
      </c>
      <c r="H25" t="s">
        <v>27</v>
      </c>
      <c r="I25" s="2">
        <v>4.91</v>
      </c>
    </row>
    <row r="26" spans="2:9" x14ac:dyDescent="0.45">
      <c r="B26" s="10">
        <v>44865</v>
      </c>
      <c r="C26" t="s">
        <v>57</v>
      </c>
      <c r="E26" t="s">
        <v>62</v>
      </c>
      <c r="G26" t="s">
        <v>64</v>
      </c>
      <c r="H26" t="s">
        <v>27</v>
      </c>
      <c r="I26" s="2">
        <v>4.7</v>
      </c>
    </row>
    <row r="27" spans="2:9" x14ac:dyDescent="0.45">
      <c r="B27" s="10">
        <v>44895</v>
      </c>
      <c r="C27" t="s">
        <v>57</v>
      </c>
      <c r="E27" t="s">
        <v>62</v>
      </c>
      <c r="G27" t="s">
        <v>65</v>
      </c>
      <c r="H27" t="s">
        <v>27</v>
      </c>
      <c r="I27" s="2">
        <v>4.71</v>
      </c>
    </row>
    <row r="28" spans="2:9" x14ac:dyDescent="0.45">
      <c r="B28" s="10">
        <v>44926</v>
      </c>
      <c r="C28" t="s">
        <v>57</v>
      </c>
      <c r="E28" t="s">
        <v>62</v>
      </c>
      <c r="G28" t="s">
        <v>66</v>
      </c>
      <c r="H28" t="s">
        <v>27</v>
      </c>
      <c r="I28" s="2">
        <v>4.76</v>
      </c>
    </row>
    <row r="29" spans="2:9" x14ac:dyDescent="0.45">
      <c r="B29" s="10">
        <v>44957</v>
      </c>
      <c r="C29" t="s">
        <v>57</v>
      </c>
      <c r="E29" t="s">
        <v>62</v>
      </c>
      <c r="G29" t="s">
        <v>67</v>
      </c>
      <c r="H29" t="s">
        <v>27</v>
      </c>
      <c r="I29" s="2">
        <v>4.7300000000000004</v>
      </c>
    </row>
    <row r="30" spans="2:9" x14ac:dyDescent="0.45">
      <c r="B30" s="10">
        <v>44985</v>
      </c>
      <c r="C30" t="s">
        <v>57</v>
      </c>
      <c r="E30" t="s">
        <v>62</v>
      </c>
      <c r="G30" t="s">
        <v>68</v>
      </c>
      <c r="H30" t="s">
        <v>27</v>
      </c>
      <c r="I30" s="2">
        <v>4.25</v>
      </c>
    </row>
    <row r="31" spans="2:9" x14ac:dyDescent="0.45">
      <c r="B31" s="10">
        <v>45016</v>
      </c>
      <c r="C31" t="s">
        <v>57</v>
      </c>
      <c r="E31" t="s">
        <v>62</v>
      </c>
      <c r="G31" t="s">
        <v>69</v>
      </c>
      <c r="H31" t="s">
        <v>27</v>
      </c>
      <c r="I31" s="2">
        <v>4.4800000000000004</v>
      </c>
    </row>
    <row r="32" spans="2:9" x14ac:dyDescent="0.45">
      <c r="B32" s="10">
        <v>45046</v>
      </c>
      <c r="C32" t="s">
        <v>57</v>
      </c>
      <c r="E32" t="s">
        <v>62</v>
      </c>
      <c r="G32" t="s">
        <v>70</v>
      </c>
      <c r="H32" t="s">
        <v>27</v>
      </c>
      <c r="I32" s="2">
        <v>4.42</v>
      </c>
    </row>
    <row r="33" spans="2:9" x14ac:dyDescent="0.45">
      <c r="B33" s="10">
        <v>45077</v>
      </c>
      <c r="C33" t="s">
        <v>57</v>
      </c>
      <c r="E33" t="s">
        <v>62</v>
      </c>
      <c r="G33" t="s">
        <v>71</v>
      </c>
      <c r="H33" t="s">
        <v>28</v>
      </c>
      <c r="I33" s="2">
        <v>4.46</v>
      </c>
    </row>
    <row r="34" spans="2:9" x14ac:dyDescent="0.45">
      <c r="B34" s="10">
        <v>45107</v>
      </c>
      <c r="C34" t="s">
        <v>57</v>
      </c>
      <c r="E34" t="s">
        <v>62</v>
      </c>
      <c r="G34" t="s">
        <v>72</v>
      </c>
      <c r="H34" t="s">
        <v>28</v>
      </c>
      <c r="I34" s="2">
        <v>5.33</v>
      </c>
    </row>
    <row r="35" spans="2:9" x14ac:dyDescent="0.45">
      <c r="B35" s="10">
        <v>45138</v>
      </c>
      <c r="C35" t="s">
        <v>57</v>
      </c>
      <c r="E35" t="s">
        <v>62</v>
      </c>
      <c r="G35" t="s">
        <v>73</v>
      </c>
      <c r="H35" t="s">
        <v>28</v>
      </c>
      <c r="I35" s="2">
        <v>6.1</v>
      </c>
    </row>
    <row r="36" spans="2:9" x14ac:dyDescent="0.45">
      <c r="B36" s="10">
        <v>45169</v>
      </c>
      <c r="C36" t="s">
        <v>57</v>
      </c>
      <c r="E36" t="s">
        <v>62</v>
      </c>
      <c r="G36" t="s">
        <v>74</v>
      </c>
      <c r="H36" t="s">
        <v>28</v>
      </c>
      <c r="I36" s="2">
        <v>6.04</v>
      </c>
    </row>
    <row r="38" spans="2:9" x14ac:dyDescent="0.45">
      <c r="B38" t="s">
        <v>75</v>
      </c>
      <c r="I38" s="2">
        <v>-67259.17</v>
      </c>
    </row>
    <row r="39" spans="2:9" x14ac:dyDescent="0.45">
      <c r="B39" t="s">
        <v>76</v>
      </c>
      <c r="I39" s="2">
        <v>-15</v>
      </c>
    </row>
    <row r="40" spans="2:9" x14ac:dyDescent="0.45">
      <c r="B40" t="s">
        <v>77</v>
      </c>
      <c r="I40" s="2">
        <v>-15</v>
      </c>
    </row>
    <row r="41" spans="2:9" x14ac:dyDescent="0.45">
      <c r="B41" s="10">
        <v>44867</v>
      </c>
      <c r="C41" t="s">
        <v>57</v>
      </c>
      <c r="D41" s="12" t="s">
        <v>78</v>
      </c>
      <c r="E41" t="s">
        <v>79</v>
      </c>
      <c r="G41" t="s">
        <v>80</v>
      </c>
      <c r="H41" t="s">
        <v>27</v>
      </c>
      <c r="I41" s="2">
        <v>-15</v>
      </c>
    </row>
    <row r="42" spans="2:9" x14ac:dyDescent="0.45">
      <c r="B42" t="s">
        <v>30</v>
      </c>
      <c r="I42" s="2">
        <v>-225.08</v>
      </c>
    </row>
    <row r="43" spans="2:9" x14ac:dyDescent="0.45">
      <c r="B43" s="10">
        <v>45001</v>
      </c>
      <c r="C43" t="s">
        <v>57</v>
      </c>
      <c r="D43" s="12" t="s">
        <v>81</v>
      </c>
      <c r="E43" t="s">
        <v>82</v>
      </c>
      <c r="G43" t="s">
        <v>83</v>
      </c>
      <c r="H43" t="s">
        <v>27</v>
      </c>
      <c r="I43" s="2">
        <v>-225.08</v>
      </c>
    </row>
    <row r="44" spans="2:9" x14ac:dyDescent="0.45">
      <c r="B44" t="s">
        <v>31</v>
      </c>
      <c r="I44" s="2">
        <v>-2080.66</v>
      </c>
    </row>
    <row r="45" spans="2:9" x14ac:dyDescent="0.45">
      <c r="B45" s="10">
        <v>44859</v>
      </c>
      <c r="C45" t="s">
        <v>57</v>
      </c>
      <c r="D45" s="12" t="s">
        <v>84</v>
      </c>
      <c r="E45" t="s">
        <v>85</v>
      </c>
      <c r="G45" t="s">
        <v>86</v>
      </c>
      <c r="H45" t="s">
        <v>27</v>
      </c>
      <c r="I45" s="2">
        <v>-802.04</v>
      </c>
    </row>
    <row r="46" spans="2:9" x14ac:dyDescent="0.45">
      <c r="B46" s="10">
        <v>44861</v>
      </c>
      <c r="C46" t="s">
        <v>57</v>
      </c>
      <c r="D46" s="12" t="s">
        <v>87</v>
      </c>
      <c r="E46" t="s">
        <v>88</v>
      </c>
      <c r="G46" t="s">
        <v>89</v>
      </c>
      <c r="H46" t="s">
        <v>27</v>
      </c>
      <c r="I46" s="2">
        <v>-1278.6199999999999</v>
      </c>
    </row>
    <row r="47" spans="2:9" x14ac:dyDescent="0.45">
      <c r="B47" t="s">
        <v>17</v>
      </c>
      <c r="I47" s="2">
        <v>-1426.8</v>
      </c>
    </row>
    <row r="48" spans="2:9" x14ac:dyDescent="0.45">
      <c r="B48" s="10">
        <v>45079</v>
      </c>
      <c r="C48" t="s">
        <v>57</v>
      </c>
      <c r="D48" s="12" t="s">
        <v>90</v>
      </c>
      <c r="E48" t="s">
        <v>91</v>
      </c>
      <c r="G48" t="s">
        <v>92</v>
      </c>
      <c r="H48" t="s">
        <v>28</v>
      </c>
      <c r="I48" s="2">
        <v>-1426.8</v>
      </c>
    </row>
    <row r="49" spans="2:9" x14ac:dyDescent="0.45">
      <c r="B49" t="s">
        <v>93</v>
      </c>
      <c r="I49" s="2">
        <v>-2093.85</v>
      </c>
    </row>
    <row r="50" spans="2:9" x14ac:dyDescent="0.45">
      <c r="B50" s="10">
        <v>44896</v>
      </c>
      <c r="C50" t="s">
        <v>57</v>
      </c>
      <c r="D50" s="12" t="s">
        <v>94</v>
      </c>
      <c r="E50" t="s">
        <v>95</v>
      </c>
      <c r="G50" t="s">
        <v>96</v>
      </c>
      <c r="H50" t="s">
        <v>27</v>
      </c>
      <c r="I50" s="2">
        <v>-2093.85</v>
      </c>
    </row>
    <row r="51" spans="2:9" x14ac:dyDescent="0.45">
      <c r="B51" t="s">
        <v>97</v>
      </c>
      <c r="I51" s="2">
        <v>-29</v>
      </c>
    </row>
    <row r="52" spans="2:9" x14ac:dyDescent="0.45">
      <c r="B52" t="s">
        <v>98</v>
      </c>
      <c r="I52" s="2">
        <v>-29</v>
      </c>
    </row>
    <row r="53" spans="2:9" x14ac:dyDescent="0.45">
      <c r="B53" s="10">
        <v>44894</v>
      </c>
      <c r="C53" t="s">
        <v>57</v>
      </c>
      <c r="E53" t="s">
        <v>99</v>
      </c>
      <c r="G53" t="s">
        <v>100</v>
      </c>
      <c r="H53" t="s">
        <v>27</v>
      </c>
      <c r="I53" s="2">
        <v>-29</v>
      </c>
    </row>
    <row r="54" spans="2:9" x14ac:dyDescent="0.45">
      <c r="B54" t="s">
        <v>14</v>
      </c>
      <c r="I54" s="2">
        <v>-9676.5499999999993</v>
      </c>
    </row>
    <row r="55" spans="2:9" x14ac:dyDescent="0.45">
      <c r="B55" s="10">
        <v>44847</v>
      </c>
      <c r="C55" t="s">
        <v>57</v>
      </c>
      <c r="D55" s="12" t="s">
        <v>101</v>
      </c>
      <c r="E55" t="s">
        <v>102</v>
      </c>
      <c r="G55" t="s">
        <v>16</v>
      </c>
      <c r="H55" t="s">
        <v>27</v>
      </c>
      <c r="I55" s="2">
        <v>-81.02</v>
      </c>
    </row>
    <row r="56" spans="2:9" x14ac:dyDescent="0.45">
      <c r="B56" s="10">
        <v>44882</v>
      </c>
      <c r="C56" t="s">
        <v>57</v>
      </c>
      <c r="D56" s="12" t="s">
        <v>103</v>
      </c>
      <c r="E56" t="s">
        <v>104</v>
      </c>
      <c r="G56" t="s">
        <v>105</v>
      </c>
      <c r="H56" t="s">
        <v>27</v>
      </c>
      <c r="I56" s="2">
        <v>-44.4</v>
      </c>
    </row>
    <row r="57" spans="2:9" x14ac:dyDescent="0.45">
      <c r="B57" s="10">
        <v>44886</v>
      </c>
      <c r="C57" t="s">
        <v>57</v>
      </c>
      <c r="D57" s="12" t="s">
        <v>106</v>
      </c>
      <c r="E57" t="s">
        <v>107</v>
      </c>
      <c r="G57" t="s">
        <v>32</v>
      </c>
      <c r="H57" t="s">
        <v>27</v>
      </c>
      <c r="I57" s="2">
        <v>-1850.01</v>
      </c>
    </row>
    <row r="58" spans="2:9" x14ac:dyDescent="0.45">
      <c r="B58" s="10">
        <v>44897</v>
      </c>
      <c r="C58" t="s">
        <v>57</v>
      </c>
      <c r="D58" s="12" t="s">
        <v>108</v>
      </c>
      <c r="E58" t="s">
        <v>109</v>
      </c>
      <c r="G58" t="s">
        <v>110</v>
      </c>
      <c r="H58" t="s">
        <v>27</v>
      </c>
      <c r="I58" s="2">
        <v>-111.18</v>
      </c>
    </row>
    <row r="59" spans="2:9" x14ac:dyDescent="0.45">
      <c r="B59" s="10">
        <v>44921</v>
      </c>
      <c r="C59" t="s">
        <v>57</v>
      </c>
      <c r="D59" s="12" t="s">
        <v>111</v>
      </c>
      <c r="E59" t="s">
        <v>112</v>
      </c>
      <c r="G59" t="s">
        <v>113</v>
      </c>
      <c r="H59" t="s">
        <v>27</v>
      </c>
      <c r="I59" s="2">
        <v>-1453.93</v>
      </c>
    </row>
    <row r="60" spans="2:9" x14ac:dyDescent="0.45">
      <c r="B60" s="10">
        <v>44993</v>
      </c>
      <c r="C60" t="s">
        <v>57</v>
      </c>
      <c r="D60" s="12" t="s">
        <v>114</v>
      </c>
      <c r="E60" t="s">
        <v>115</v>
      </c>
      <c r="G60" t="s">
        <v>116</v>
      </c>
      <c r="H60" t="s">
        <v>27</v>
      </c>
      <c r="I60" s="2">
        <v>-388.78</v>
      </c>
    </row>
    <row r="61" spans="2:9" x14ac:dyDescent="0.45">
      <c r="B61" s="10">
        <v>44994</v>
      </c>
      <c r="C61" t="s">
        <v>57</v>
      </c>
      <c r="D61" s="12" t="s">
        <v>117</v>
      </c>
      <c r="E61" t="s">
        <v>118</v>
      </c>
      <c r="G61" t="s">
        <v>119</v>
      </c>
      <c r="H61" t="s">
        <v>27</v>
      </c>
      <c r="I61" s="2">
        <v>-396.52</v>
      </c>
    </row>
    <row r="62" spans="2:9" x14ac:dyDescent="0.45">
      <c r="B62" s="10">
        <v>45014</v>
      </c>
      <c r="C62" t="s">
        <v>57</v>
      </c>
      <c r="D62" s="12" t="s">
        <v>120</v>
      </c>
      <c r="E62" t="s">
        <v>121</v>
      </c>
      <c r="G62" t="s">
        <v>122</v>
      </c>
      <c r="H62" t="s">
        <v>27</v>
      </c>
      <c r="I62" s="2">
        <v>-320.81</v>
      </c>
    </row>
    <row r="63" spans="2:9" x14ac:dyDescent="0.45">
      <c r="B63" s="10">
        <v>45022</v>
      </c>
      <c r="C63" t="s">
        <v>57</v>
      </c>
      <c r="D63" s="12" t="s">
        <v>123</v>
      </c>
      <c r="E63" t="s">
        <v>124</v>
      </c>
      <c r="G63" t="s">
        <v>15</v>
      </c>
      <c r="H63" t="s">
        <v>27</v>
      </c>
      <c r="I63" s="2">
        <v>-103.73</v>
      </c>
    </row>
    <row r="64" spans="2:9" x14ac:dyDescent="0.45">
      <c r="B64" s="10">
        <v>45033</v>
      </c>
      <c r="C64" t="s">
        <v>57</v>
      </c>
      <c r="D64" s="12" t="s">
        <v>125</v>
      </c>
      <c r="E64" t="s">
        <v>126</v>
      </c>
      <c r="G64" t="s">
        <v>16</v>
      </c>
      <c r="H64" t="s">
        <v>27</v>
      </c>
      <c r="I64" s="2">
        <v>-70.19</v>
      </c>
    </row>
    <row r="65" spans="2:9" x14ac:dyDescent="0.45">
      <c r="B65" s="10">
        <v>45050</v>
      </c>
      <c r="C65" t="s">
        <v>57</v>
      </c>
      <c r="D65" s="12" t="s">
        <v>127</v>
      </c>
      <c r="E65" t="s">
        <v>128</v>
      </c>
      <c r="G65" t="s">
        <v>129</v>
      </c>
      <c r="H65" t="s">
        <v>28</v>
      </c>
      <c r="I65" s="2">
        <v>-2197.69</v>
      </c>
    </row>
    <row r="66" spans="2:9" x14ac:dyDescent="0.45">
      <c r="B66" s="10">
        <v>45084</v>
      </c>
      <c r="C66" t="s">
        <v>57</v>
      </c>
      <c r="D66" s="12" t="s">
        <v>130</v>
      </c>
      <c r="E66" t="s">
        <v>131</v>
      </c>
      <c r="G66" t="s">
        <v>132</v>
      </c>
      <c r="H66" t="s">
        <v>28</v>
      </c>
      <c r="I66" s="2">
        <v>-600</v>
      </c>
    </row>
    <row r="67" spans="2:9" x14ac:dyDescent="0.45">
      <c r="B67" s="10">
        <v>45084</v>
      </c>
      <c r="C67" t="s">
        <v>57</v>
      </c>
      <c r="D67" s="12" t="s">
        <v>133</v>
      </c>
      <c r="E67" t="s">
        <v>134</v>
      </c>
      <c r="G67" t="s">
        <v>135</v>
      </c>
      <c r="H67" t="s">
        <v>28</v>
      </c>
      <c r="I67" s="2">
        <v>-300</v>
      </c>
    </row>
    <row r="68" spans="2:9" x14ac:dyDescent="0.45">
      <c r="B68" s="10">
        <v>45090</v>
      </c>
      <c r="C68" t="s">
        <v>57</v>
      </c>
      <c r="D68" s="12" t="s">
        <v>136</v>
      </c>
      <c r="E68" t="s">
        <v>137</v>
      </c>
      <c r="G68" t="s">
        <v>138</v>
      </c>
      <c r="H68" t="s">
        <v>28</v>
      </c>
      <c r="I68" s="2">
        <v>-300</v>
      </c>
    </row>
    <row r="69" spans="2:9" x14ac:dyDescent="0.45">
      <c r="B69" s="10">
        <v>45154</v>
      </c>
      <c r="C69" t="s">
        <v>57</v>
      </c>
      <c r="D69" s="12" t="s">
        <v>139</v>
      </c>
      <c r="E69" t="s">
        <v>140</v>
      </c>
      <c r="G69" t="s">
        <v>129</v>
      </c>
      <c r="I69" s="2">
        <v>-1223</v>
      </c>
    </row>
    <row r="70" spans="2:9" x14ac:dyDescent="0.45">
      <c r="B70" s="10">
        <v>45160</v>
      </c>
      <c r="C70" t="s">
        <v>57</v>
      </c>
      <c r="D70" s="12" t="s">
        <v>141</v>
      </c>
      <c r="E70" t="s">
        <v>142</v>
      </c>
      <c r="G70" t="s">
        <v>143</v>
      </c>
      <c r="H70" t="s">
        <v>28</v>
      </c>
      <c r="I70" s="2">
        <v>-235.29</v>
      </c>
    </row>
    <row r="71" spans="2:9" x14ac:dyDescent="0.45">
      <c r="B71" t="s">
        <v>144</v>
      </c>
      <c r="I71" s="2">
        <v>-209.53</v>
      </c>
    </row>
    <row r="72" spans="2:9" x14ac:dyDescent="0.45">
      <c r="B72" t="s">
        <v>145</v>
      </c>
      <c r="I72" s="2">
        <v>-209.53</v>
      </c>
    </row>
    <row r="73" spans="2:9" x14ac:dyDescent="0.45">
      <c r="B73" s="10">
        <v>45163</v>
      </c>
      <c r="C73" t="s">
        <v>57</v>
      </c>
      <c r="D73" s="12" t="s">
        <v>146</v>
      </c>
      <c r="E73" t="s">
        <v>147</v>
      </c>
      <c r="G73" t="s">
        <v>148</v>
      </c>
      <c r="H73" t="s">
        <v>28</v>
      </c>
      <c r="I73" s="2">
        <v>-209.53</v>
      </c>
    </row>
    <row r="74" spans="2:9" x14ac:dyDescent="0.45">
      <c r="B74" t="s">
        <v>33</v>
      </c>
      <c r="I74" s="2">
        <v>-15050</v>
      </c>
    </row>
    <row r="75" spans="2:9" x14ac:dyDescent="0.45">
      <c r="B75" s="10">
        <v>44826</v>
      </c>
      <c r="C75" t="s">
        <v>57</v>
      </c>
      <c r="D75" s="12" t="s">
        <v>149</v>
      </c>
      <c r="E75" t="s">
        <v>150</v>
      </c>
      <c r="G75" t="s">
        <v>15</v>
      </c>
      <c r="H75" t="s">
        <v>27</v>
      </c>
      <c r="I75" s="2">
        <v>-2500</v>
      </c>
    </row>
    <row r="76" spans="2:9" x14ac:dyDescent="0.45">
      <c r="B76" s="10">
        <v>44827</v>
      </c>
      <c r="C76" t="s">
        <v>57</v>
      </c>
      <c r="D76" s="12" t="s">
        <v>151</v>
      </c>
      <c r="E76" t="s">
        <v>152</v>
      </c>
      <c r="G76" t="s">
        <v>153</v>
      </c>
      <c r="H76" t="s">
        <v>27</v>
      </c>
      <c r="I76" s="2">
        <v>-2500</v>
      </c>
    </row>
    <row r="77" spans="2:9" x14ac:dyDescent="0.45">
      <c r="B77" s="10">
        <v>44981</v>
      </c>
      <c r="C77" t="s">
        <v>57</v>
      </c>
      <c r="D77" s="12" t="s">
        <v>154</v>
      </c>
      <c r="E77" t="s">
        <v>155</v>
      </c>
      <c r="G77" t="s">
        <v>15</v>
      </c>
      <c r="H77" t="s">
        <v>27</v>
      </c>
      <c r="I77" s="2">
        <v>-2525</v>
      </c>
    </row>
    <row r="78" spans="2:9" x14ac:dyDescent="0.45">
      <c r="B78" s="10">
        <v>44981</v>
      </c>
      <c r="C78" t="s">
        <v>57</v>
      </c>
      <c r="D78" s="12" t="s">
        <v>156</v>
      </c>
      <c r="E78" t="s">
        <v>157</v>
      </c>
      <c r="G78" t="s">
        <v>16</v>
      </c>
      <c r="H78" t="s">
        <v>27</v>
      </c>
      <c r="I78" s="2">
        <v>-2525</v>
      </c>
    </row>
    <row r="79" spans="2:9" x14ac:dyDescent="0.45">
      <c r="B79" s="10">
        <v>45163</v>
      </c>
      <c r="C79" t="s">
        <v>57</v>
      </c>
      <c r="D79" s="12" t="s">
        <v>158</v>
      </c>
      <c r="E79" t="s">
        <v>159</v>
      </c>
      <c r="G79" t="s">
        <v>160</v>
      </c>
      <c r="H79" t="s">
        <v>28</v>
      </c>
      <c r="I79" s="2">
        <v>-2500</v>
      </c>
    </row>
    <row r="80" spans="2:9" x14ac:dyDescent="0.45">
      <c r="B80" s="10">
        <v>45163</v>
      </c>
      <c r="C80" t="s">
        <v>57</v>
      </c>
      <c r="D80" s="12" t="s">
        <v>161</v>
      </c>
      <c r="E80" t="s">
        <v>162</v>
      </c>
      <c r="G80" t="s">
        <v>15</v>
      </c>
      <c r="H80" t="s">
        <v>28</v>
      </c>
      <c r="I80" s="2">
        <v>-2500</v>
      </c>
    </row>
    <row r="81" spans="2:9" x14ac:dyDescent="0.45">
      <c r="B81" t="s">
        <v>34</v>
      </c>
      <c r="I81" s="2">
        <v>-2085.5100000000002</v>
      </c>
    </row>
    <row r="82" spans="2:9" x14ac:dyDescent="0.45">
      <c r="B82" s="10">
        <v>45087</v>
      </c>
      <c r="C82" t="s">
        <v>57</v>
      </c>
      <c r="D82" s="12" t="s">
        <v>163</v>
      </c>
      <c r="E82" t="s">
        <v>164</v>
      </c>
      <c r="G82" t="s">
        <v>165</v>
      </c>
      <c r="H82" t="s">
        <v>28</v>
      </c>
      <c r="I82" s="2">
        <v>-893.79</v>
      </c>
    </row>
    <row r="83" spans="2:9" x14ac:dyDescent="0.45">
      <c r="B83" s="10">
        <v>45098</v>
      </c>
      <c r="C83" t="s">
        <v>57</v>
      </c>
      <c r="D83" s="12" t="s">
        <v>166</v>
      </c>
      <c r="E83" t="s">
        <v>167</v>
      </c>
      <c r="G83" t="s">
        <v>168</v>
      </c>
      <c r="H83" t="s">
        <v>28</v>
      </c>
      <c r="I83" s="2">
        <v>-1191.72</v>
      </c>
    </row>
    <row r="84" spans="2:9" x14ac:dyDescent="0.45">
      <c r="B84" t="s">
        <v>35</v>
      </c>
      <c r="I84" s="2">
        <v>-2090</v>
      </c>
    </row>
    <row r="85" spans="2:9" x14ac:dyDescent="0.45">
      <c r="B85" s="10">
        <v>44921</v>
      </c>
      <c r="C85" t="s">
        <v>57</v>
      </c>
      <c r="D85" s="12" t="s">
        <v>169</v>
      </c>
      <c r="E85" t="s">
        <v>170</v>
      </c>
      <c r="G85" t="s">
        <v>36</v>
      </c>
      <c r="H85" t="s">
        <v>27</v>
      </c>
      <c r="I85" s="2">
        <v>-2090</v>
      </c>
    </row>
    <row r="86" spans="2:9" x14ac:dyDescent="0.45">
      <c r="B86" t="s">
        <v>37</v>
      </c>
      <c r="I86" s="2">
        <v>-2000</v>
      </c>
    </row>
    <row r="87" spans="2:9" x14ac:dyDescent="0.45">
      <c r="B87" s="10">
        <v>44805</v>
      </c>
      <c r="C87" t="s">
        <v>57</v>
      </c>
      <c r="D87" s="12" t="s">
        <v>171</v>
      </c>
      <c r="E87" t="s">
        <v>172</v>
      </c>
      <c r="G87" t="s">
        <v>173</v>
      </c>
      <c r="H87" t="s">
        <v>27</v>
      </c>
      <c r="I87" s="2">
        <v>-2000</v>
      </c>
    </row>
    <row r="88" spans="2:9" x14ac:dyDescent="0.45">
      <c r="B88" t="s">
        <v>174</v>
      </c>
      <c r="I88" s="2">
        <v>-5000</v>
      </c>
    </row>
    <row r="89" spans="2:9" x14ac:dyDescent="0.45">
      <c r="B89" s="10">
        <v>44826</v>
      </c>
      <c r="C89" t="s">
        <v>57</v>
      </c>
      <c r="D89" s="12" t="s">
        <v>175</v>
      </c>
      <c r="E89" t="s">
        <v>176</v>
      </c>
      <c r="G89" t="s">
        <v>177</v>
      </c>
      <c r="H89" t="s">
        <v>27</v>
      </c>
      <c r="I89" s="2">
        <v>-5000</v>
      </c>
    </row>
    <row r="90" spans="2:9" x14ac:dyDescent="0.45">
      <c r="B90" t="s">
        <v>39</v>
      </c>
      <c r="I90" s="2">
        <v>-21599.19</v>
      </c>
    </row>
    <row r="91" spans="2:9" x14ac:dyDescent="0.45">
      <c r="B91" s="10">
        <v>44861</v>
      </c>
      <c r="C91" t="s">
        <v>57</v>
      </c>
      <c r="D91" s="12" t="s">
        <v>178</v>
      </c>
      <c r="E91" t="s">
        <v>179</v>
      </c>
      <c r="G91" t="s">
        <v>180</v>
      </c>
      <c r="H91" t="s">
        <v>27</v>
      </c>
      <c r="I91" s="2">
        <v>-652.84</v>
      </c>
    </row>
    <row r="92" spans="2:9" x14ac:dyDescent="0.45">
      <c r="B92" s="10">
        <v>44861</v>
      </c>
      <c r="C92" t="s">
        <v>57</v>
      </c>
      <c r="D92" s="12" t="s">
        <v>181</v>
      </c>
      <c r="E92" t="s">
        <v>182</v>
      </c>
      <c r="G92" t="s">
        <v>183</v>
      </c>
      <c r="H92" t="s">
        <v>27</v>
      </c>
      <c r="I92" s="2">
        <v>-1203.8900000000001</v>
      </c>
    </row>
    <row r="93" spans="2:9" x14ac:dyDescent="0.45">
      <c r="B93" s="10">
        <v>44903</v>
      </c>
      <c r="C93" t="s">
        <v>57</v>
      </c>
      <c r="D93" s="12" t="s">
        <v>184</v>
      </c>
      <c r="E93" t="s">
        <v>185</v>
      </c>
      <c r="G93" t="s">
        <v>186</v>
      </c>
      <c r="H93" t="s">
        <v>27</v>
      </c>
      <c r="I93" s="2">
        <v>-1850.74</v>
      </c>
    </row>
    <row r="94" spans="2:9" x14ac:dyDescent="0.45">
      <c r="B94" s="10">
        <v>44903</v>
      </c>
      <c r="C94" t="s">
        <v>57</v>
      </c>
      <c r="D94" s="12" t="s">
        <v>187</v>
      </c>
      <c r="E94" t="s">
        <v>188</v>
      </c>
      <c r="G94" t="s">
        <v>189</v>
      </c>
      <c r="H94" t="s">
        <v>27</v>
      </c>
      <c r="I94" s="2">
        <v>-1197.92</v>
      </c>
    </row>
    <row r="95" spans="2:9" x14ac:dyDescent="0.45">
      <c r="B95" s="10">
        <v>44921</v>
      </c>
      <c r="C95" t="s">
        <v>57</v>
      </c>
      <c r="D95" s="12" t="s">
        <v>190</v>
      </c>
      <c r="E95" t="s">
        <v>191</v>
      </c>
      <c r="G95" t="s">
        <v>192</v>
      </c>
      <c r="H95" t="s">
        <v>27</v>
      </c>
      <c r="I95" s="2">
        <v>-1850.74</v>
      </c>
    </row>
    <row r="96" spans="2:9" x14ac:dyDescent="0.45">
      <c r="B96" s="10">
        <v>44992</v>
      </c>
      <c r="C96" t="s">
        <v>57</v>
      </c>
      <c r="D96" s="12" t="s">
        <v>193</v>
      </c>
      <c r="E96" t="s">
        <v>194</v>
      </c>
      <c r="G96" t="s">
        <v>195</v>
      </c>
      <c r="H96" t="s">
        <v>27</v>
      </c>
      <c r="I96" s="2">
        <v>-3701.48</v>
      </c>
    </row>
    <row r="97" spans="2:9" x14ac:dyDescent="0.45">
      <c r="B97" s="10">
        <v>45035</v>
      </c>
      <c r="C97" t="s">
        <v>57</v>
      </c>
      <c r="D97" s="12" t="s">
        <v>196</v>
      </c>
      <c r="E97" t="s">
        <v>197</v>
      </c>
      <c r="G97" t="s">
        <v>198</v>
      </c>
      <c r="H97" t="s">
        <v>27</v>
      </c>
      <c r="I97" s="2">
        <v>-2076.39</v>
      </c>
    </row>
    <row r="98" spans="2:9" x14ac:dyDescent="0.45">
      <c r="B98" s="10">
        <v>45049</v>
      </c>
      <c r="C98" t="s">
        <v>57</v>
      </c>
      <c r="D98" s="12" t="s">
        <v>199</v>
      </c>
      <c r="E98" t="s">
        <v>200</v>
      </c>
      <c r="G98" t="s">
        <v>201</v>
      </c>
      <c r="H98" t="s">
        <v>28</v>
      </c>
      <c r="I98" s="2">
        <v>-2076.39</v>
      </c>
    </row>
    <row r="99" spans="2:9" x14ac:dyDescent="0.45">
      <c r="B99" s="10">
        <v>45093</v>
      </c>
      <c r="C99" t="s">
        <v>57</v>
      </c>
      <c r="D99" s="12" t="s">
        <v>202</v>
      </c>
      <c r="E99" t="s">
        <v>203</v>
      </c>
      <c r="G99" t="s">
        <v>204</v>
      </c>
      <c r="H99" t="s">
        <v>28</v>
      </c>
      <c r="I99" s="2">
        <v>-2076.4</v>
      </c>
    </row>
    <row r="100" spans="2:9" x14ac:dyDescent="0.45">
      <c r="B100" s="10">
        <v>45166</v>
      </c>
      <c r="C100" t="s">
        <v>57</v>
      </c>
      <c r="D100" s="12" t="s">
        <v>205</v>
      </c>
      <c r="E100" t="s">
        <v>206</v>
      </c>
      <c r="G100" t="s">
        <v>207</v>
      </c>
      <c r="H100" t="s">
        <v>28</v>
      </c>
      <c r="I100" s="2">
        <v>-4912.3999999999996</v>
      </c>
    </row>
    <row r="101" spans="2:9" x14ac:dyDescent="0.45">
      <c r="B101" t="s">
        <v>13</v>
      </c>
      <c r="I101" s="2">
        <v>-1131.06</v>
      </c>
    </row>
    <row r="102" spans="2:9" x14ac:dyDescent="0.45">
      <c r="B102" s="10">
        <v>44910</v>
      </c>
      <c r="C102" t="s">
        <v>57</v>
      </c>
      <c r="D102" s="12" t="s">
        <v>208</v>
      </c>
      <c r="E102" t="s">
        <v>209</v>
      </c>
      <c r="G102" t="s">
        <v>210</v>
      </c>
      <c r="H102" t="s">
        <v>27</v>
      </c>
      <c r="I102" s="2">
        <v>-1131.06</v>
      </c>
    </row>
    <row r="103" spans="2:9" x14ac:dyDescent="0.45">
      <c r="B103" t="s">
        <v>211</v>
      </c>
      <c r="I103" s="2">
        <v>-331.7</v>
      </c>
    </row>
    <row r="104" spans="2:9" x14ac:dyDescent="0.45">
      <c r="B104" t="s">
        <v>212</v>
      </c>
      <c r="I104" s="2">
        <v>-16.46</v>
      </c>
    </row>
    <row r="105" spans="2:9" x14ac:dyDescent="0.45">
      <c r="B105" s="10">
        <v>44993</v>
      </c>
      <c r="C105" t="s">
        <v>57</v>
      </c>
      <c r="E105" t="s">
        <v>213</v>
      </c>
      <c r="G105" t="s">
        <v>214</v>
      </c>
      <c r="H105" t="s">
        <v>27</v>
      </c>
      <c r="I105" s="2">
        <v>-16.46</v>
      </c>
    </row>
    <row r="106" spans="2:9" x14ac:dyDescent="0.45">
      <c r="B106" t="s">
        <v>215</v>
      </c>
      <c r="I106" s="2">
        <v>-315.24</v>
      </c>
    </row>
    <row r="107" spans="2:9" x14ac:dyDescent="0.45">
      <c r="B107" s="10">
        <v>45044</v>
      </c>
      <c r="C107" t="s">
        <v>57</v>
      </c>
      <c r="D107" s="12" t="s">
        <v>216</v>
      </c>
      <c r="E107" t="s">
        <v>217</v>
      </c>
      <c r="G107" t="s">
        <v>38</v>
      </c>
      <c r="H107" t="s">
        <v>27</v>
      </c>
      <c r="I107" s="2">
        <v>-315.24</v>
      </c>
    </row>
    <row r="108" spans="2:9" x14ac:dyDescent="0.45">
      <c r="B108" t="s">
        <v>40</v>
      </c>
      <c r="I108" s="2">
        <v>-1700</v>
      </c>
    </row>
    <row r="109" spans="2:9" x14ac:dyDescent="0.45">
      <c r="B109" t="s">
        <v>41</v>
      </c>
      <c r="I109" s="2">
        <v>-1700</v>
      </c>
    </row>
    <row r="110" spans="2:9" x14ac:dyDescent="0.45">
      <c r="B110" s="10">
        <v>44944</v>
      </c>
      <c r="C110" t="s">
        <v>57</v>
      </c>
      <c r="D110" s="12" t="s">
        <v>218</v>
      </c>
      <c r="E110" t="s">
        <v>219</v>
      </c>
      <c r="G110" t="s">
        <v>220</v>
      </c>
      <c r="H110" t="s">
        <v>27</v>
      </c>
      <c r="I110" s="2">
        <v>-750</v>
      </c>
    </row>
    <row r="111" spans="2:9" x14ac:dyDescent="0.45">
      <c r="B111" s="10">
        <v>44988</v>
      </c>
      <c r="C111" t="s">
        <v>57</v>
      </c>
      <c r="D111" s="12" t="s">
        <v>221</v>
      </c>
      <c r="E111" t="s">
        <v>222</v>
      </c>
      <c r="G111" t="s">
        <v>223</v>
      </c>
      <c r="H111" t="s">
        <v>27</v>
      </c>
      <c r="I111" s="2">
        <v>-950</v>
      </c>
    </row>
    <row r="112" spans="2:9" x14ac:dyDescent="0.45">
      <c r="B112" t="s">
        <v>224</v>
      </c>
      <c r="I112" s="2">
        <v>-515.24</v>
      </c>
    </row>
    <row r="113" spans="2:9" x14ac:dyDescent="0.45">
      <c r="B113" s="10">
        <v>44897</v>
      </c>
      <c r="C113" t="s">
        <v>57</v>
      </c>
      <c r="D113" s="12" t="s">
        <v>225</v>
      </c>
      <c r="E113" t="s">
        <v>226</v>
      </c>
      <c r="G113" t="s">
        <v>227</v>
      </c>
      <c r="H113" t="s">
        <v>27</v>
      </c>
      <c r="I113" s="2">
        <v>-515.24</v>
      </c>
    </row>
    <row r="115" spans="2:9" x14ac:dyDescent="0.45">
      <c r="B115" t="s">
        <v>42</v>
      </c>
      <c r="I115" s="2">
        <v>11508.53</v>
      </c>
    </row>
  </sheetData>
  <pageMargins left="0.7" right="0.7" top="0.75" bottom="0.75" header="0.3" footer="0.3"/>
  <pageSetup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027B4-6F6B-4B10-A3D3-3EB792216EBA}">
  <dimension ref="A1:J124"/>
  <sheetViews>
    <sheetView tabSelected="1" topLeftCell="A73" workbookViewId="0">
      <selection activeCell="N72" sqref="N71:N72"/>
    </sheetView>
  </sheetViews>
  <sheetFormatPr defaultRowHeight="14.25" x14ac:dyDescent="0.45"/>
  <cols>
    <col min="2" max="2" width="26.06640625" bestFit="1" customWidth="1"/>
    <col min="9" max="9" width="9.265625" bestFit="1" customWidth="1"/>
    <col min="10" max="10" width="19.33203125" bestFit="1" customWidth="1"/>
  </cols>
  <sheetData>
    <row r="1" spans="1:10" x14ac:dyDescent="0.45">
      <c r="A1" t="s">
        <v>228</v>
      </c>
      <c r="J1" t="s">
        <v>229</v>
      </c>
    </row>
    <row r="3" spans="1:10" x14ac:dyDescent="0.45">
      <c r="A3" t="s">
        <v>51</v>
      </c>
    </row>
    <row r="5" spans="1:10" ht="28.5" x14ac:dyDescent="0.45">
      <c r="A5" s="11"/>
      <c r="B5" s="11" t="s">
        <v>20</v>
      </c>
      <c r="C5" s="11" t="s">
        <v>52</v>
      </c>
      <c r="D5" s="11" t="s">
        <v>21</v>
      </c>
      <c r="E5" s="11" t="s">
        <v>53</v>
      </c>
      <c r="F5" s="11" t="s">
        <v>54</v>
      </c>
      <c r="G5" s="11" t="s">
        <v>22</v>
      </c>
      <c r="H5" s="11" t="s">
        <v>23</v>
      </c>
      <c r="I5" s="11" t="s">
        <v>24</v>
      </c>
    </row>
    <row r="8" spans="1:10" x14ac:dyDescent="0.45">
      <c r="B8" t="s">
        <v>55</v>
      </c>
      <c r="I8" s="2">
        <v>78767.7</v>
      </c>
      <c r="J8">
        <f>J12+J24</f>
        <v>39058</v>
      </c>
    </row>
    <row r="9" spans="1:10" x14ac:dyDescent="0.45">
      <c r="B9" t="s">
        <v>25</v>
      </c>
      <c r="I9" s="2">
        <v>78708.81</v>
      </c>
    </row>
    <row r="10" spans="1:10" x14ac:dyDescent="0.45">
      <c r="B10" t="s">
        <v>56</v>
      </c>
      <c r="I10" s="2">
        <v>39937.31</v>
      </c>
      <c r="J10" s="13"/>
    </row>
    <row r="11" spans="1:10" x14ac:dyDescent="0.45">
      <c r="B11" s="10">
        <v>45089</v>
      </c>
      <c r="C11" t="s">
        <v>57</v>
      </c>
      <c r="E11" t="s">
        <v>58</v>
      </c>
      <c r="G11" t="s">
        <v>59</v>
      </c>
      <c r="H11" t="s">
        <v>28</v>
      </c>
      <c r="I11" s="2">
        <v>39937.31</v>
      </c>
    </row>
    <row r="12" spans="1:10" x14ac:dyDescent="0.45">
      <c r="B12" t="s">
        <v>60</v>
      </c>
      <c r="I12" s="2">
        <v>38771.5</v>
      </c>
      <c r="J12">
        <v>39000</v>
      </c>
    </row>
    <row r="13" spans="1:10" x14ac:dyDescent="0.45">
      <c r="B13" s="10">
        <v>44827</v>
      </c>
      <c r="C13" t="s">
        <v>57</v>
      </c>
      <c r="E13" t="s">
        <v>61</v>
      </c>
      <c r="G13" t="s">
        <v>26</v>
      </c>
      <c r="H13" t="s">
        <v>27</v>
      </c>
      <c r="I13" s="2">
        <v>473.5</v>
      </c>
    </row>
    <row r="14" spans="1:10" x14ac:dyDescent="0.45">
      <c r="B14" s="10">
        <v>44869</v>
      </c>
      <c r="C14" t="s">
        <v>57</v>
      </c>
      <c r="E14" t="s">
        <v>61</v>
      </c>
      <c r="G14" t="s">
        <v>26</v>
      </c>
      <c r="H14" t="s">
        <v>27</v>
      </c>
      <c r="I14" s="2">
        <v>7266</v>
      </c>
    </row>
    <row r="15" spans="1:10" x14ac:dyDescent="0.45">
      <c r="B15" s="10">
        <v>44883</v>
      </c>
      <c r="C15" t="s">
        <v>57</v>
      </c>
      <c r="E15" t="s">
        <v>61</v>
      </c>
      <c r="G15" t="s">
        <v>26</v>
      </c>
      <c r="H15" t="s">
        <v>27</v>
      </c>
      <c r="I15" s="2">
        <v>3631</v>
      </c>
    </row>
    <row r="16" spans="1:10" x14ac:dyDescent="0.45">
      <c r="B16" s="10">
        <v>44911</v>
      </c>
      <c r="C16" t="s">
        <v>57</v>
      </c>
      <c r="E16" t="s">
        <v>61</v>
      </c>
      <c r="G16" t="s">
        <v>26</v>
      </c>
      <c r="H16" t="s">
        <v>27</v>
      </c>
      <c r="I16" s="2">
        <v>3631</v>
      </c>
    </row>
    <row r="17" spans="2:10" x14ac:dyDescent="0.45">
      <c r="B17" s="10">
        <v>44939</v>
      </c>
      <c r="C17" t="s">
        <v>57</v>
      </c>
      <c r="E17" t="s">
        <v>61</v>
      </c>
      <c r="G17" t="s">
        <v>26</v>
      </c>
      <c r="H17" t="s">
        <v>27</v>
      </c>
      <c r="I17" s="2">
        <v>3631</v>
      </c>
    </row>
    <row r="18" spans="2:10" x14ac:dyDescent="0.45">
      <c r="B18" s="10">
        <v>44974</v>
      </c>
      <c r="C18" t="s">
        <v>57</v>
      </c>
      <c r="E18" t="s">
        <v>61</v>
      </c>
      <c r="G18" t="s">
        <v>26</v>
      </c>
      <c r="H18" t="s">
        <v>27</v>
      </c>
      <c r="I18" s="2">
        <v>3631</v>
      </c>
    </row>
    <row r="19" spans="2:10" x14ac:dyDescent="0.45">
      <c r="B19" s="10">
        <v>45005</v>
      </c>
      <c r="C19" t="s">
        <v>57</v>
      </c>
      <c r="E19" t="s">
        <v>61</v>
      </c>
      <c r="G19" t="s">
        <v>26</v>
      </c>
      <c r="H19" t="s">
        <v>27</v>
      </c>
      <c r="I19" s="2">
        <v>3631</v>
      </c>
    </row>
    <row r="20" spans="2:10" x14ac:dyDescent="0.45">
      <c r="B20" s="10">
        <v>45030</v>
      </c>
      <c r="C20" t="s">
        <v>57</v>
      </c>
      <c r="E20" t="s">
        <v>61</v>
      </c>
      <c r="G20" t="s">
        <v>26</v>
      </c>
      <c r="H20" t="s">
        <v>27</v>
      </c>
      <c r="I20" s="2">
        <v>3631</v>
      </c>
    </row>
    <row r="21" spans="2:10" x14ac:dyDescent="0.45">
      <c r="B21" s="10">
        <v>45065</v>
      </c>
      <c r="C21" t="s">
        <v>57</v>
      </c>
      <c r="E21" t="s">
        <v>61</v>
      </c>
      <c r="G21" t="s">
        <v>26</v>
      </c>
      <c r="H21" t="s">
        <v>28</v>
      </c>
      <c r="I21" s="2">
        <v>3631</v>
      </c>
    </row>
    <row r="22" spans="2:10" x14ac:dyDescent="0.45">
      <c r="B22" s="10">
        <v>45092</v>
      </c>
      <c r="C22" t="s">
        <v>57</v>
      </c>
      <c r="E22" t="s">
        <v>61</v>
      </c>
      <c r="G22" t="s">
        <v>26</v>
      </c>
      <c r="H22" t="s">
        <v>28</v>
      </c>
      <c r="I22" s="2">
        <v>3631</v>
      </c>
    </row>
    <row r="23" spans="2:10" x14ac:dyDescent="0.45">
      <c r="B23" s="10">
        <v>45162</v>
      </c>
      <c r="C23" t="s">
        <v>57</v>
      </c>
      <c r="E23" t="s">
        <v>61</v>
      </c>
      <c r="G23" t="s">
        <v>26</v>
      </c>
      <c r="H23" t="s">
        <v>28</v>
      </c>
      <c r="I23" s="2">
        <v>1984</v>
      </c>
    </row>
    <row r="24" spans="2:10" x14ac:dyDescent="0.45">
      <c r="B24" t="s">
        <v>29</v>
      </c>
      <c r="I24" s="2">
        <v>58.89</v>
      </c>
      <c r="J24">
        <v>58</v>
      </c>
    </row>
    <row r="25" spans="2:10" x14ac:dyDescent="0.45">
      <c r="B25" s="10">
        <v>44834</v>
      </c>
      <c r="C25" t="s">
        <v>57</v>
      </c>
      <c r="E25" t="s">
        <v>62</v>
      </c>
      <c r="G25" t="s">
        <v>63</v>
      </c>
      <c r="H25" t="s">
        <v>27</v>
      </c>
      <c r="I25" s="2">
        <v>4.91</v>
      </c>
    </row>
    <row r="26" spans="2:10" x14ac:dyDescent="0.45">
      <c r="B26" s="10">
        <v>44865</v>
      </c>
      <c r="C26" t="s">
        <v>57</v>
      </c>
      <c r="E26" t="s">
        <v>62</v>
      </c>
      <c r="G26" t="s">
        <v>64</v>
      </c>
      <c r="H26" t="s">
        <v>27</v>
      </c>
      <c r="I26" s="2">
        <v>4.7</v>
      </c>
    </row>
    <row r="27" spans="2:10" x14ac:dyDescent="0.45">
      <c r="B27" s="10">
        <v>44895</v>
      </c>
      <c r="C27" t="s">
        <v>57</v>
      </c>
      <c r="E27" t="s">
        <v>62</v>
      </c>
      <c r="G27" t="s">
        <v>65</v>
      </c>
      <c r="H27" t="s">
        <v>27</v>
      </c>
      <c r="I27" s="2">
        <v>4.71</v>
      </c>
    </row>
    <row r="28" spans="2:10" x14ac:dyDescent="0.45">
      <c r="B28" s="10">
        <v>44926</v>
      </c>
      <c r="C28" t="s">
        <v>57</v>
      </c>
      <c r="E28" t="s">
        <v>62</v>
      </c>
      <c r="G28" t="s">
        <v>66</v>
      </c>
      <c r="H28" t="s">
        <v>27</v>
      </c>
      <c r="I28" s="2">
        <v>4.76</v>
      </c>
    </row>
    <row r="29" spans="2:10" x14ac:dyDescent="0.45">
      <c r="B29" s="10">
        <v>44957</v>
      </c>
      <c r="C29" t="s">
        <v>57</v>
      </c>
      <c r="E29" t="s">
        <v>62</v>
      </c>
      <c r="G29" t="s">
        <v>67</v>
      </c>
      <c r="H29" t="s">
        <v>27</v>
      </c>
      <c r="I29" s="2">
        <v>4.7300000000000004</v>
      </c>
    </row>
    <row r="30" spans="2:10" x14ac:dyDescent="0.45">
      <c r="B30" s="10">
        <v>44985</v>
      </c>
      <c r="C30" t="s">
        <v>57</v>
      </c>
      <c r="E30" t="s">
        <v>62</v>
      </c>
      <c r="G30" t="s">
        <v>68</v>
      </c>
      <c r="H30" t="s">
        <v>27</v>
      </c>
      <c r="I30" s="2">
        <v>4.25</v>
      </c>
    </row>
    <row r="31" spans="2:10" x14ac:dyDescent="0.45">
      <c r="B31" s="10">
        <v>45016</v>
      </c>
      <c r="C31" t="s">
        <v>57</v>
      </c>
      <c r="E31" t="s">
        <v>62</v>
      </c>
      <c r="G31" t="s">
        <v>69</v>
      </c>
      <c r="H31" t="s">
        <v>27</v>
      </c>
      <c r="I31" s="2">
        <v>4.4800000000000004</v>
      </c>
    </row>
    <row r="32" spans="2:10" x14ac:dyDescent="0.45">
      <c r="B32" s="10">
        <v>45046</v>
      </c>
      <c r="C32" t="s">
        <v>57</v>
      </c>
      <c r="E32" t="s">
        <v>62</v>
      </c>
      <c r="G32" t="s">
        <v>70</v>
      </c>
      <c r="H32" t="s">
        <v>27</v>
      </c>
      <c r="I32" s="2">
        <v>4.42</v>
      </c>
    </row>
    <row r="33" spans="2:10" x14ac:dyDescent="0.45">
      <c r="B33" s="10">
        <v>45077</v>
      </c>
      <c r="C33" t="s">
        <v>57</v>
      </c>
      <c r="E33" t="s">
        <v>62</v>
      </c>
      <c r="G33" t="s">
        <v>71</v>
      </c>
      <c r="H33" t="s">
        <v>28</v>
      </c>
      <c r="I33" s="2">
        <v>4.46</v>
      </c>
    </row>
    <row r="34" spans="2:10" x14ac:dyDescent="0.45">
      <c r="B34" s="10">
        <v>45107</v>
      </c>
      <c r="C34" t="s">
        <v>57</v>
      </c>
      <c r="E34" t="s">
        <v>62</v>
      </c>
      <c r="G34" t="s">
        <v>72</v>
      </c>
      <c r="H34" t="s">
        <v>28</v>
      </c>
      <c r="I34" s="2">
        <v>5.33</v>
      </c>
    </row>
    <row r="35" spans="2:10" x14ac:dyDescent="0.45">
      <c r="B35" s="10">
        <v>45138</v>
      </c>
      <c r="C35" t="s">
        <v>57</v>
      </c>
      <c r="E35" t="s">
        <v>62</v>
      </c>
      <c r="G35" t="s">
        <v>73</v>
      </c>
      <c r="H35" t="s">
        <v>28</v>
      </c>
      <c r="I35" s="2">
        <v>6.1</v>
      </c>
    </row>
    <row r="36" spans="2:10" x14ac:dyDescent="0.45">
      <c r="B36" s="10">
        <v>45169</v>
      </c>
      <c r="C36" t="s">
        <v>57</v>
      </c>
      <c r="E36" t="s">
        <v>62</v>
      </c>
      <c r="G36" t="s">
        <v>74</v>
      </c>
      <c r="H36" t="s">
        <v>28</v>
      </c>
      <c r="I36" s="2">
        <v>6.04</v>
      </c>
    </row>
    <row r="38" spans="2:10" x14ac:dyDescent="0.45">
      <c r="B38" t="s">
        <v>75</v>
      </c>
      <c r="I38" s="2">
        <v>-67259.17</v>
      </c>
      <c r="J38">
        <f>SUM(J39:J114)</f>
        <v>-83045.460000000006</v>
      </c>
    </row>
    <row r="39" spans="2:10" x14ac:dyDescent="0.45">
      <c r="B39" t="s">
        <v>76</v>
      </c>
      <c r="I39" s="2">
        <v>-15</v>
      </c>
      <c r="J39">
        <v>0</v>
      </c>
    </row>
    <row r="40" spans="2:10" x14ac:dyDescent="0.45">
      <c r="B40" t="s">
        <v>77</v>
      </c>
      <c r="I40" s="2">
        <v>-15</v>
      </c>
    </row>
    <row r="41" spans="2:10" x14ac:dyDescent="0.45">
      <c r="B41" s="10">
        <v>44867</v>
      </c>
      <c r="C41" t="s">
        <v>57</v>
      </c>
      <c r="D41" s="12" t="s">
        <v>78</v>
      </c>
      <c r="E41" t="s">
        <v>79</v>
      </c>
      <c r="G41" t="s">
        <v>80</v>
      </c>
      <c r="H41" t="s">
        <v>27</v>
      </c>
      <c r="I41" s="2">
        <v>-15</v>
      </c>
      <c r="J41">
        <v>0</v>
      </c>
    </row>
    <row r="42" spans="2:10" x14ac:dyDescent="0.45">
      <c r="B42" t="s">
        <v>30</v>
      </c>
      <c r="I42" s="2">
        <v>-225.08</v>
      </c>
      <c r="J42">
        <v>-500</v>
      </c>
    </row>
    <row r="43" spans="2:10" x14ac:dyDescent="0.45">
      <c r="B43" s="10">
        <v>45001</v>
      </c>
      <c r="C43" t="s">
        <v>57</v>
      </c>
      <c r="D43" s="12" t="s">
        <v>81</v>
      </c>
      <c r="E43" t="s">
        <v>82</v>
      </c>
      <c r="G43" t="s">
        <v>83</v>
      </c>
      <c r="H43" t="s">
        <v>27</v>
      </c>
      <c r="I43" s="2">
        <v>-225.08</v>
      </c>
    </row>
    <row r="44" spans="2:10" x14ac:dyDescent="0.45">
      <c r="B44" t="s">
        <v>31</v>
      </c>
      <c r="I44" s="2">
        <v>-2080.66</v>
      </c>
      <c r="J44">
        <v>-2500</v>
      </c>
    </row>
    <row r="45" spans="2:10" x14ac:dyDescent="0.45">
      <c r="B45" s="10">
        <v>44859</v>
      </c>
      <c r="C45" t="s">
        <v>57</v>
      </c>
      <c r="D45" s="12" t="s">
        <v>84</v>
      </c>
      <c r="E45" t="s">
        <v>85</v>
      </c>
      <c r="G45" t="s">
        <v>86</v>
      </c>
      <c r="H45" t="s">
        <v>27</v>
      </c>
      <c r="I45" s="2">
        <v>-802.04</v>
      </c>
    </row>
    <row r="46" spans="2:10" x14ac:dyDescent="0.45">
      <c r="B46" s="10">
        <v>44861</v>
      </c>
      <c r="C46" t="s">
        <v>57</v>
      </c>
      <c r="D46" s="12" t="s">
        <v>87</v>
      </c>
      <c r="E46" t="s">
        <v>88</v>
      </c>
      <c r="G46" t="s">
        <v>89</v>
      </c>
      <c r="H46" t="s">
        <v>27</v>
      </c>
      <c r="I46" s="2">
        <v>-1278.6199999999999</v>
      </c>
    </row>
    <row r="47" spans="2:10" x14ac:dyDescent="0.45">
      <c r="B47" t="s">
        <v>17</v>
      </c>
      <c r="I47" s="2">
        <v>-1426.8</v>
      </c>
      <c r="J47">
        <v>-3000</v>
      </c>
    </row>
    <row r="48" spans="2:10" x14ac:dyDescent="0.45">
      <c r="B48" s="10">
        <v>45079</v>
      </c>
      <c r="C48" t="s">
        <v>57</v>
      </c>
      <c r="D48" s="12" t="s">
        <v>90</v>
      </c>
      <c r="E48" t="s">
        <v>91</v>
      </c>
      <c r="G48" t="s">
        <v>92</v>
      </c>
      <c r="H48" t="s">
        <v>28</v>
      </c>
      <c r="I48" s="2">
        <v>-1426.8</v>
      </c>
    </row>
    <row r="49" spans="2:10" x14ac:dyDescent="0.45">
      <c r="B49" t="s">
        <v>93</v>
      </c>
      <c r="I49" s="2">
        <v>-2093.85</v>
      </c>
      <c r="J49">
        <v>-2000</v>
      </c>
    </row>
    <row r="50" spans="2:10" x14ac:dyDescent="0.45">
      <c r="B50" s="10">
        <v>44896</v>
      </c>
      <c r="C50" t="s">
        <v>57</v>
      </c>
      <c r="D50" s="12" t="s">
        <v>94</v>
      </c>
      <c r="E50" t="s">
        <v>95</v>
      </c>
      <c r="G50" t="s">
        <v>96</v>
      </c>
      <c r="H50" t="s">
        <v>27</v>
      </c>
      <c r="I50" s="2">
        <v>-2093.85</v>
      </c>
    </row>
    <row r="51" spans="2:10" x14ac:dyDescent="0.45">
      <c r="B51" t="s">
        <v>97</v>
      </c>
      <c r="I51" s="2">
        <v>-29</v>
      </c>
      <c r="J51">
        <v>-29</v>
      </c>
    </row>
    <row r="52" spans="2:10" x14ac:dyDescent="0.45">
      <c r="B52" t="s">
        <v>98</v>
      </c>
      <c r="I52" s="2">
        <v>-29</v>
      </c>
    </row>
    <row r="53" spans="2:10" x14ac:dyDescent="0.45">
      <c r="B53" s="10">
        <v>44894</v>
      </c>
      <c r="C53" t="s">
        <v>57</v>
      </c>
      <c r="E53" t="s">
        <v>99</v>
      </c>
      <c r="G53" t="s">
        <v>100</v>
      </c>
      <c r="H53" t="s">
        <v>27</v>
      </c>
      <c r="I53" s="2">
        <v>-29</v>
      </c>
    </row>
    <row r="54" spans="2:10" x14ac:dyDescent="0.45">
      <c r="B54" t="s">
        <v>14</v>
      </c>
      <c r="I54" s="2">
        <v>-9676.5499999999993</v>
      </c>
      <c r="J54">
        <v>-10000</v>
      </c>
    </row>
    <row r="55" spans="2:10" x14ac:dyDescent="0.45">
      <c r="B55" s="10">
        <v>44847</v>
      </c>
      <c r="C55" t="s">
        <v>57</v>
      </c>
      <c r="D55" s="12" t="s">
        <v>101</v>
      </c>
      <c r="E55" t="s">
        <v>102</v>
      </c>
      <c r="G55" t="s">
        <v>16</v>
      </c>
      <c r="H55" t="s">
        <v>27</v>
      </c>
      <c r="I55" s="2">
        <v>-81.02</v>
      </c>
    </row>
    <row r="56" spans="2:10" x14ac:dyDescent="0.45">
      <c r="B56" s="10">
        <v>44882</v>
      </c>
      <c r="C56" t="s">
        <v>57</v>
      </c>
      <c r="D56" s="12" t="s">
        <v>103</v>
      </c>
      <c r="E56" t="s">
        <v>104</v>
      </c>
      <c r="G56" t="s">
        <v>105</v>
      </c>
      <c r="H56" t="s">
        <v>27</v>
      </c>
      <c r="I56" s="2">
        <v>-44.4</v>
      </c>
    </row>
    <row r="57" spans="2:10" x14ac:dyDescent="0.45">
      <c r="B57" s="10">
        <v>44886</v>
      </c>
      <c r="C57" t="s">
        <v>57</v>
      </c>
      <c r="D57" s="12" t="s">
        <v>106</v>
      </c>
      <c r="E57" t="s">
        <v>107</v>
      </c>
      <c r="G57" t="s">
        <v>32</v>
      </c>
      <c r="H57" t="s">
        <v>27</v>
      </c>
      <c r="I57" s="2">
        <v>-1850.01</v>
      </c>
    </row>
    <row r="58" spans="2:10" x14ac:dyDescent="0.45">
      <c r="B58" s="10">
        <v>44897</v>
      </c>
      <c r="C58" t="s">
        <v>57</v>
      </c>
      <c r="D58" s="12" t="s">
        <v>108</v>
      </c>
      <c r="E58" t="s">
        <v>109</v>
      </c>
      <c r="G58" t="s">
        <v>110</v>
      </c>
      <c r="H58" t="s">
        <v>27</v>
      </c>
      <c r="I58" s="2">
        <v>-111.18</v>
      </c>
    </row>
    <row r="59" spans="2:10" x14ac:dyDescent="0.45">
      <c r="B59" s="10">
        <v>44921</v>
      </c>
      <c r="C59" t="s">
        <v>57</v>
      </c>
      <c r="D59" s="12" t="s">
        <v>111</v>
      </c>
      <c r="E59" t="s">
        <v>112</v>
      </c>
      <c r="G59" t="s">
        <v>113</v>
      </c>
      <c r="H59" t="s">
        <v>27</v>
      </c>
      <c r="I59" s="2">
        <v>-1453.93</v>
      </c>
    </row>
    <row r="60" spans="2:10" x14ac:dyDescent="0.45">
      <c r="B60" s="10">
        <v>44993</v>
      </c>
      <c r="C60" t="s">
        <v>57</v>
      </c>
      <c r="D60" s="12" t="s">
        <v>114</v>
      </c>
      <c r="E60" t="s">
        <v>115</v>
      </c>
      <c r="G60" t="s">
        <v>116</v>
      </c>
      <c r="H60" t="s">
        <v>27</v>
      </c>
      <c r="I60" s="2">
        <v>-388.78</v>
      </c>
    </row>
    <row r="61" spans="2:10" x14ac:dyDescent="0.45">
      <c r="B61" s="10">
        <v>44994</v>
      </c>
      <c r="C61" t="s">
        <v>57</v>
      </c>
      <c r="D61" s="12" t="s">
        <v>117</v>
      </c>
      <c r="E61" t="s">
        <v>118</v>
      </c>
      <c r="G61" t="s">
        <v>119</v>
      </c>
      <c r="H61" t="s">
        <v>27</v>
      </c>
      <c r="I61" s="2">
        <v>-396.52</v>
      </c>
    </row>
    <row r="62" spans="2:10" x14ac:dyDescent="0.45">
      <c r="B62" s="10">
        <v>45014</v>
      </c>
      <c r="C62" t="s">
        <v>57</v>
      </c>
      <c r="D62" s="12" t="s">
        <v>120</v>
      </c>
      <c r="E62" t="s">
        <v>121</v>
      </c>
      <c r="G62" t="s">
        <v>122</v>
      </c>
      <c r="H62" t="s">
        <v>27</v>
      </c>
      <c r="I62" s="2">
        <v>-320.81</v>
      </c>
    </row>
    <row r="63" spans="2:10" x14ac:dyDescent="0.45">
      <c r="B63" s="10">
        <v>45022</v>
      </c>
      <c r="C63" t="s">
        <v>57</v>
      </c>
      <c r="D63" s="12" t="s">
        <v>123</v>
      </c>
      <c r="E63" t="s">
        <v>124</v>
      </c>
      <c r="G63" t="s">
        <v>15</v>
      </c>
      <c r="H63" t="s">
        <v>27</v>
      </c>
      <c r="I63" s="2">
        <v>-103.73</v>
      </c>
    </row>
    <row r="64" spans="2:10" x14ac:dyDescent="0.45">
      <c r="B64" s="10">
        <v>45033</v>
      </c>
      <c r="C64" t="s">
        <v>57</v>
      </c>
      <c r="D64" s="12" t="s">
        <v>125</v>
      </c>
      <c r="E64" t="s">
        <v>126</v>
      </c>
      <c r="G64" t="s">
        <v>16</v>
      </c>
      <c r="H64" t="s">
        <v>27</v>
      </c>
      <c r="I64" s="2">
        <v>-70.19</v>
      </c>
    </row>
    <row r="65" spans="2:10" x14ac:dyDescent="0.45">
      <c r="B65" s="10">
        <v>45050</v>
      </c>
      <c r="C65" t="s">
        <v>57</v>
      </c>
      <c r="D65" s="12" t="s">
        <v>127</v>
      </c>
      <c r="E65" t="s">
        <v>128</v>
      </c>
      <c r="G65" t="s">
        <v>129</v>
      </c>
      <c r="H65" t="s">
        <v>28</v>
      </c>
      <c r="I65" s="2">
        <v>-2197.69</v>
      </c>
    </row>
    <row r="66" spans="2:10" x14ac:dyDescent="0.45">
      <c r="B66" s="10">
        <v>45084</v>
      </c>
      <c r="C66" t="s">
        <v>57</v>
      </c>
      <c r="D66" s="12" t="s">
        <v>130</v>
      </c>
      <c r="E66" t="s">
        <v>131</v>
      </c>
      <c r="G66" t="s">
        <v>132</v>
      </c>
      <c r="H66" t="s">
        <v>28</v>
      </c>
      <c r="I66" s="2">
        <v>-600</v>
      </c>
    </row>
    <row r="67" spans="2:10" x14ac:dyDescent="0.45">
      <c r="B67" s="10">
        <v>45084</v>
      </c>
      <c r="C67" t="s">
        <v>57</v>
      </c>
      <c r="D67" s="12" t="s">
        <v>133</v>
      </c>
      <c r="E67" t="s">
        <v>134</v>
      </c>
      <c r="G67" t="s">
        <v>135</v>
      </c>
      <c r="H67" t="s">
        <v>28</v>
      </c>
      <c r="I67" s="2">
        <v>-300</v>
      </c>
    </row>
    <row r="68" spans="2:10" x14ac:dyDescent="0.45">
      <c r="B68" s="10">
        <v>45090</v>
      </c>
      <c r="C68" t="s">
        <v>57</v>
      </c>
      <c r="D68" s="12" t="s">
        <v>136</v>
      </c>
      <c r="E68" t="s">
        <v>137</v>
      </c>
      <c r="G68" t="s">
        <v>138</v>
      </c>
      <c r="H68" t="s">
        <v>28</v>
      </c>
      <c r="I68" s="2">
        <v>-300</v>
      </c>
    </row>
    <row r="69" spans="2:10" x14ac:dyDescent="0.45">
      <c r="B69" s="10">
        <v>45154</v>
      </c>
      <c r="C69" t="s">
        <v>57</v>
      </c>
      <c r="D69" s="12" t="s">
        <v>139</v>
      </c>
      <c r="E69" t="s">
        <v>140</v>
      </c>
      <c r="G69" t="s">
        <v>129</v>
      </c>
      <c r="I69" s="2">
        <v>-1223</v>
      </c>
    </row>
    <row r="70" spans="2:10" x14ac:dyDescent="0.45">
      <c r="B70" s="10">
        <v>45160</v>
      </c>
      <c r="C70" t="s">
        <v>57</v>
      </c>
      <c r="D70" s="12" t="s">
        <v>141</v>
      </c>
      <c r="E70" t="s">
        <v>142</v>
      </c>
      <c r="G70" t="s">
        <v>143</v>
      </c>
      <c r="H70" t="s">
        <v>28</v>
      </c>
      <c r="I70" s="2">
        <v>-235.29</v>
      </c>
    </row>
    <row r="71" spans="2:10" x14ac:dyDescent="0.45">
      <c r="B71" t="s">
        <v>144</v>
      </c>
      <c r="I71" s="2">
        <v>-209.53</v>
      </c>
    </row>
    <row r="72" spans="2:10" x14ac:dyDescent="0.45">
      <c r="B72" t="s">
        <v>145</v>
      </c>
      <c r="I72" s="2">
        <v>-209.53</v>
      </c>
    </row>
    <row r="73" spans="2:10" x14ac:dyDescent="0.45">
      <c r="B73" s="10">
        <v>45163</v>
      </c>
      <c r="C73" t="s">
        <v>57</v>
      </c>
      <c r="D73" s="12" t="s">
        <v>146</v>
      </c>
      <c r="E73" t="s">
        <v>147</v>
      </c>
      <c r="G73" t="s">
        <v>148</v>
      </c>
      <c r="H73" t="s">
        <v>28</v>
      </c>
      <c r="I73" s="2">
        <v>-209.53</v>
      </c>
      <c r="J73">
        <v>0</v>
      </c>
    </row>
    <row r="74" spans="2:10" x14ac:dyDescent="0.45">
      <c r="B74" t="s">
        <v>33</v>
      </c>
      <c r="I74" s="2">
        <v>-15050</v>
      </c>
      <c r="J74">
        <v>-10000</v>
      </c>
    </row>
    <row r="75" spans="2:10" x14ac:dyDescent="0.45">
      <c r="B75" s="10">
        <v>44826</v>
      </c>
      <c r="C75" t="s">
        <v>57</v>
      </c>
      <c r="D75" s="12" t="s">
        <v>149</v>
      </c>
      <c r="E75" t="s">
        <v>150</v>
      </c>
      <c r="G75" t="s">
        <v>15</v>
      </c>
      <c r="H75" t="s">
        <v>27</v>
      </c>
      <c r="I75" s="2">
        <v>-2500</v>
      </c>
    </row>
    <row r="76" spans="2:10" x14ac:dyDescent="0.45">
      <c r="B76" s="10">
        <v>44827</v>
      </c>
      <c r="C76" t="s">
        <v>57</v>
      </c>
      <c r="D76" s="12" t="s">
        <v>151</v>
      </c>
      <c r="E76" t="s">
        <v>152</v>
      </c>
      <c r="G76" t="s">
        <v>153</v>
      </c>
      <c r="H76" t="s">
        <v>27</v>
      </c>
      <c r="I76" s="2">
        <v>-2500</v>
      </c>
    </row>
    <row r="77" spans="2:10" x14ac:dyDescent="0.45">
      <c r="B77" s="10">
        <v>44981</v>
      </c>
      <c r="C77" t="s">
        <v>57</v>
      </c>
      <c r="D77" s="12" t="s">
        <v>154</v>
      </c>
      <c r="E77" t="s">
        <v>155</v>
      </c>
      <c r="G77" t="s">
        <v>15</v>
      </c>
      <c r="H77" t="s">
        <v>27</v>
      </c>
      <c r="I77" s="2">
        <v>-2525</v>
      </c>
    </row>
    <row r="78" spans="2:10" x14ac:dyDescent="0.45">
      <c r="B78" s="10">
        <v>44981</v>
      </c>
      <c r="C78" t="s">
        <v>57</v>
      </c>
      <c r="D78" s="12" t="s">
        <v>156</v>
      </c>
      <c r="E78" t="s">
        <v>157</v>
      </c>
      <c r="G78" t="s">
        <v>16</v>
      </c>
      <c r="H78" t="s">
        <v>27</v>
      </c>
      <c r="I78" s="2">
        <v>-2525</v>
      </c>
    </row>
    <row r="79" spans="2:10" x14ac:dyDescent="0.45">
      <c r="B79" s="10">
        <v>45163</v>
      </c>
      <c r="C79" t="s">
        <v>57</v>
      </c>
      <c r="D79" s="12" t="s">
        <v>158</v>
      </c>
      <c r="E79" t="s">
        <v>159</v>
      </c>
      <c r="G79" t="s">
        <v>160</v>
      </c>
      <c r="H79" t="s">
        <v>28</v>
      </c>
      <c r="I79" s="2">
        <v>-2500</v>
      </c>
    </row>
    <row r="80" spans="2:10" x14ac:dyDescent="0.45">
      <c r="B80" s="10">
        <v>45163</v>
      </c>
      <c r="C80" t="s">
        <v>57</v>
      </c>
      <c r="D80" s="12" t="s">
        <v>161</v>
      </c>
      <c r="E80" t="s">
        <v>162</v>
      </c>
      <c r="G80" t="s">
        <v>15</v>
      </c>
      <c r="H80" t="s">
        <v>28</v>
      </c>
      <c r="I80" s="2">
        <v>-2500</v>
      </c>
    </row>
    <row r="81" spans="2:10" x14ac:dyDescent="0.45">
      <c r="B81" t="s">
        <v>34</v>
      </c>
      <c r="I81" s="2">
        <v>-2085.5100000000002</v>
      </c>
      <c r="J81">
        <v>-2000</v>
      </c>
    </row>
    <row r="82" spans="2:10" x14ac:dyDescent="0.45">
      <c r="B82" s="10">
        <v>45087</v>
      </c>
      <c r="C82" t="s">
        <v>57</v>
      </c>
      <c r="D82" s="12" t="s">
        <v>163</v>
      </c>
      <c r="E82" t="s">
        <v>164</v>
      </c>
      <c r="G82" t="s">
        <v>165</v>
      </c>
      <c r="H82" t="s">
        <v>28</v>
      </c>
      <c r="I82" s="2">
        <v>-893.79</v>
      </c>
    </row>
    <row r="83" spans="2:10" x14ac:dyDescent="0.45">
      <c r="B83" s="10">
        <v>45098</v>
      </c>
      <c r="C83" t="s">
        <v>57</v>
      </c>
      <c r="D83" s="12" t="s">
        <v>166</v>
      </c>
      <c r="E83" t="s">
        <v>167</v>
      </c>
      <c r="G83" t="s">
        <v>168</v>
      </c>
      <c r="H83" t="s">
        <v>28</v>
      </c>
      <c r="I83" s="2">
        <v>-1191.72</v>
      </c>
    </row>
    <row r="84" spans="2:10" x14ac:dyDescent="0.45">
      <c r="B84" t="s">
        <v>35</v>
      </c>
      <c r="I84" s="2">
        <v>-2090</v>
      </c>
    </row>
    <row r="85" spans="2:10" x14ac:dyDescent="0.45">
      <c r="B85" s="10">
        <v>44921</v>
      </c>
      <c r="C85" t="s">
        <v>57</v>
      </c>
      <c r="D85" s="12" t="s">
        <v>169</v>
      </c>
      <c r="E85" t="s">
        <v>170</v>
      </c>
      <c r="G85" t="s">
        <v>36</v>
      </c>
      <c r="H85" t="s">
        <v>27</v>
      </c>
      <c r="I85" s="2">
        <v>-2090</v>
      </c>
      <c r="J85">
        <v>-6300</v>
      </c>
    </row>
    <row r="86" spans="2:10" x14ac:dyDescent="0.45">
      <c r="B86" t="s">
        <v>37</v>
      </c>
      <c r="I86" s="2">
        <v>-2000</v>
      </c>
      <c r="J86">
        <v>-10000</v>
      </c>
    </row>
    <row r="87" spans="2:10" x14ac:dyDescent="0.45">
      <c r="B87" s="10">
        <v>44805</v>
      </c>
      <c r="C87" t="s">
        <v>57</v>
      </c>
      <c r="D87" s="12" t="s">
        <v>171</v>
      </c>
      <c r="E87" t="s">
        <v>172</v>
      </c>
      <c r="G87" t="s">
        <v>173</v>
      </c>
      <c r="H87" t="s">
        <v>27</v>
      </c>
      <c r="I87" s="2">
        <v>-2000</v>
      </c>
    </row>
    <row r="88" spans="2:10" x14ac:dyDescent="0.45">
      <c r="B88" t="s">
        <v>174</v>
      </c>
      <c r="I88" s="2">
        <v>-5000</v>
      </c>
    </row>
    <row r="89" spans="2:10" x14ac:dyDescent="0.45">
      <c r="B89" s="10">
        <v>44826</v>
      </c>
      <c r="C89" t="s">
        <v>57</v>
      </c>
      <c r="D89" s="12" t="s">
        <v>175</v>
      </c>
      <c r="E89" t="s">
        <v>176</v>
      </c>
      <c r="G89" t="s">
        <v>177</v>
      </c>
      <c r="H89" t="s">
        <v>27</v>
      </c>
      <c r="I89" s="2">
        <v>-5000</v>
      </c>
      <c r="J89">
        <v>-2000</v>
      </c>
    </row>
    <row r="90" spans="2:10" x14ac:dyDescent="0.45">
      <c r="B90" t="s">
        <v>39</v>
      </c>
      <c r="I90" s="2">
        <v>-21599.19</v>
      </c>
      <c r="J90">
        <v>-22000</v>
      </c>
    </row>
    <row r="91" spans="2:10" x14ac:dyDescent="0.45">
      <c r="B91" s="10">
        <v>44861</v>
      </c>
      <c r="C91" t="s">
        <v>57</v>
      </c>
      <c r="D91" s="12" t="s">
        <v>178</v>
      </c>
      <c r="E91" t="s">
        <v>179</v>
      </c>
      <c r="G91" t="s">
        <v>180</v>
      </c>
      <c r="H91" t="s">
        <v>27</v>
      </c>
      <c r="I91" s="2">
        <v>-652.84</v>
      </c>
    </row>
    <row r="92" spans="2:10" x14ac:dyDescent="0.45">
      <c r="B92" s="10">
        <v>44861</v>
      </c>
      <c r="C92" t="s">
        <v>57</v>
      </c>
      <c r="D92" s="12" t="s">
        <v>181</v>
      </c>
      <c r="E92" t="s">
        <v>182</v>
      </c>
      <c r="G92" t="s">
        <v>183</v>
      </c>
      <c r="H92" t="s">
        <v>27</v>
      </c>
      <c r="I92" s="2">
        <v>-1203.8900000000001</v>
      </c>
    </row>
    <row r="93" spans="2:10" x14ac:dyDescent="0.45">
      <c r="B93" s="10">
        <v>44903</v>
      </c>
      <c r="C93" t="s">
        <v>57</v>
      </c>
      <c r="D93" s="12" t="s">
        <v>184</v>
      </c>
      <c r="E93" t="s">
        <v>185</v>
      </c>
      <c r="G93" t="s">
        <v>186</v>
      </c>
      <c r="H93" t="s">
        <v>27</v>
      </c>
      <c r="I93" s="2">
        <v>-1850.74</v>
      </c>
    </row>
    <row r="94" spans="2:10" x14ac:dyDescent="0.45">
      <c r="B94" s="10">
        <v>44903</v>
      </c>
      <c r="C94" t="s">
        <v>57</v>
      </c>
      <c r="D94" s="12" t="s">
        <v>187</v>
      </c>
      <c r="E94" t="s">
        <v>188</v>
      </c>
      <c r="G94" t="s">
        <v>189</v>
      </c>
      <c r="H94" t="s">
        <v>27</v>
      </c>
      <c r="I94" s="2">
        <v>-1197.92</v>
      </c>
    </row>
    <row r="95" spans="2:10" x14ac:dyDescent="0.45">
      <c r="B95" s="10">
        <v>44921</v>
      </c>
      <c r="C95" t="s">
        <v>57</v>
      </c>
      <c r="D95" s="12" t="s">
        <v>190</v>
      </c>
      <c r="E95" t="s">
        <v>191</v>
      </c>
      <c r="G95" t="s">
        <v>192</v>
      </c>
      <c r="H95" t="s">
        <v>27</v>
      </c>
      <c r="I95" s="2">
        <v>-1850.74</v>
      </c>
    </row>
    <row r="96" spans="2:10" x14ac:dyDescent="0.45">
      <c r="B96" s="10">
        <v>44992</v>
      </c>
      <c r="C96" t="s">
        <v>57</v>
      </c>
      <c r="D96" s="12" t="s">
        <v>193</v>
      </c>
      <c r="E96" t="s">
        <v>194</v>
      </c>
      <c r="G96" t="s">
        <v>195</v>
      </c>
      <c r="H96" t="s">
        <v>27</v>
      </c>
      <c r="I96" s="2">
        <v>-3701.48</v>
      </c>
    </row>
    <row r="97" spans="2:10" x14ac:dyDescent="0.45">
      <c r="B97" s="10">
        <v>45035</v>
      </c>
      <c r="C97" t="s">
        <v>57</v>
      </c>
      <c r="D97" s="12" t="s">
        <v>196</v>
      </c>
      <c r="E97" t="s">
        <v>197</v>
      </c>
      <c r="G97" t="s">
        <v>198</v>
      </c>
      <c r="H97" t="s">
        <v>27</v>
      </c>
      <c r="I97" s="2">
        <v>-2076.39</v>
      </c>
    </row>
    <row r="98" spans="2:10" x14ac:dyDescent="0.45">
      <c r="B98" s="10">
        <v>45049</v>
      </c>
      <c r="C98" t="s">
        <v>57</v>
      </c>
      <c r="D98" s="12" t="s">
        <v>199</v>
      </c>
      <c r="E98" t="s">
        <v>200</v>
      </c>
      <c r="G98" t="s">
        <v>201</v>
      </c>
      <c r="H98" t="s">
        <v>28</v>
      </c>
      <c r="I98" s="2">
        <v>-2076.39</v>
      </c>
    </row>
    <row r="99" spans="2:10" x14ac:dyDescent="0.45">
      <c r="B99" s="10">
        <v>45093</v>
      </c>
      <c r="C99" t="s">
        <v>57</v>
      </c>
      <c r="D99" s="12" t="s">
        <v>202</v>
      </c>
      <c r="E99" t="s">
        <v>203</v>
      </c>
      <c r="G99" t="s">
        <v>204</v>
      </c>
      <c r="H99" t="s">
        <v>28</v>
      </c>
      <c r="I99" s="2">
        <v>-2076.4</v>
      </c>
    </row>
    <row r="100" spans="2:10" x14ac:dyDescent="0.45">
      <c r="B100" s="10">
        <v>45166</v>
      </c>
      <c r="C100" t="s">
        <v>57</v>
      </c>
      <c r="D100" s="12" t="s">
        <v>205</v>
      </c>
      <c r="E100" t="s">
        <v>206</v>
      </c>
      <c r="G100" t="s">
        <v>207</v>
      </c>
      <c r="H100" t="s">
        <v>28</v>
      </c>
      <c r="I100" s="2">
        <v>-4912.3999999999996</v>
      </c>
    </row>
    <row r="101" spans="2:10" x14ac:dyDescent="0.45">
      <c r="B101" t="s">
        <v>13</v>
      </c>
      <c r="I101" s="2">
        <v>-1131.06</v>
      </c>
      <c r="J101">
        <v>-500</v>
      </c>
    </row>
    <row r="102" spans="2:10" x14ac:dyDescent="0.45">
      <c r="B102" s="10">
        <v>44910</v>
      </c>
      <c r="C102" t="s">
        <v>57</v>
      </c>
      <c r="D102" s="12" t="s">
        <v>208</v>
      </c>
      <c r="E102" t="s">
        <v>209</v>
      </c>
      <c r="G102" t="s">
        <v>210</v>
      </c>
      <c r="H102" t="s">
        <v>27</v>
      </c>
      <c r="I102" s="2">
        <v>-1131.06</v>
      </c>
    </row>
    <row r="103" spans="2:10" x14ac:dyDescent="0.45">
      <c r="B103" t="s">
        <v>211</v>
      </c>
      <c r="I103" s="2">
        <v>-331.7</v>
      </c>
      <c r="J103">
        <v>-400</v>
      </c>
    </row>
    <row r="104" spans="2:10" x14ac:dyDescent="0.45">
      <c r="B104" t="s">
        <v>212</v>
      </c>
      <c r="I104" s="2">
        <v>-16.46</v>
      </c>
      <c r="J104">
        <v>-16.46</v>
      </c>
    </row>
    <row r="105" spans="2:10" x14ac:dyDescent="0.45">
      <c r="B105" s="10">
        <v>44993</v>
      </c>
      <c r="C105" t="s">
        <v>57</v>
      </c>
      <c r="E105" t="s">
        <v>213</v>
      </c>
      <c r="G105" t="s">
        <v>214</v>
      </c>
      <c r="H105" t="s">
        <v>27</v>
      </c>
      <c r="I105" s="2">
        <v>-16.46</v>
      </c>
    </row>
    <row r="106" spans="2:10" x14ac:dyDescent="0.45">
      <c r="B106" t="s">
        <v>215</v>
      </c>
      <c r="I106" s="2">
        <v>-315.24</v>
      </c>
    </row>
    <row r="107" spans="2:10" x14ac:dyDescent="0.45">
      <c r="B107" s="10">
        <v>45044</v>
      </c>
      <c r="C107" t="s">
        <v>57</v>
      </c>
      <c r="D107" s="12" t="s">
        <v>216</v>
      </c>
      <c r="E107" t="s">
        <v>217</v>
      </c>
      <c r="G107" t="s">
        <v>38</v>
      </c>
      <c r="H107" t="s">
        <v>27</v>
      </c>
      <c r="I107" s="2">
        <v>-315.24</v>
      </c>
    </row>
    <row r="108" spans="2:10" x14ac:dyDescent="0.45">
      <c r="B108" t="s">
        <v>40</v>
      </c>
      <c r="I108" s="2">
        <v>-1700</v>
      </c>
      <c r="J108">
        <v>-1800</v>
      </c>
    </row>
    <row r="109" spans="2:10" x14ac:dyDescent="0.45">
      <c r="B109" t="s">
        <v>41</v>
      </c>
      <c r="I109" s="2">
        <v>-1700</v>
      </c>
    </row>
    <row r="110" spans="2:10" x14ac:dyDescent="0.45">
      <c r="B110" s="10">
        <v>44944</v>
      </c>
      <c r="C110" t="s">
        <v>57</v>
      </c>
      <c r="D110" s="12" t="s">
        <v>218</v>
      </c>
      <c r="E110" t="s">
        <v>219</v>
      </c>
      <c r="G110" t="s">
        <v>220</v>
      </c>
      <c r="H110" t="s">
        <v>27</v>
      </c>
      <c r="I110" s="2">
        <v>-750</v>
      </c>
    </row>
    <row r="111" spans="2:10" x14ac:dyDescent="0.45">
      <c r="B111" s="10">
        <v>44988</v>
      </c>
      <c r="C111" t="s">
        <v>57</v>
      </c>
      <c r="D111" s="12" t="s">
        <v>221</v>
      </c>
      <c r="E111" t="s">
        <v>222</v>
      </c>
      <c r="G111" t="s">
        <v>223</v>
      </c>
      <c r="H111" t="s">
        <v>27</v>
      </c>
      <c r="I111" s="2">
        <v>-950</v>
      </c>
    </row>
    <row r="112" spans="2:10" x14ac:dyDescent="0.45">
      <c r="B112" t="s">
        <v>224</v>
      </c>
      <c r="I112" s="2">
        <v>-515.24</v>
      </c>
      <c r="J112">
        <v>0</v>
      </c>
    </row>
    <row r="113" spans="2:10" x14ac:dyDescent="0.45">
      <c r="B113" s="10">
        <v>44897</v>
      </c>
      <c r="C113" t="s">
        <v>57</v>
      </c>
      <c r="D113" s="12" t="s">
        <v>225</v>
      </c>
      <c r="E113" t="s">
        <v>226</v>
      </c>
      <c r="G113" t="s">
        <v>227</v>
      </c>
      <c r="H113" t="s">
        <v>27</v>
      </c>
      <c r="I113" s="2">
        <v>-515.24</v>
      </c>
    </row>
    <row r="114" spans="2:10" x14ac:dyDescent="0.45">
      <c r="B114" s="10" t="s">
        <v>230</v>
      </c>
      <c r="D114" s="12"/>
      <c r="J114" s="2">
        <v>-10000</v>
      </c>
    </row>
    <row r="116" spans="2:10" x14ac:dyDescent="0.45">
      <c r="B116" t="s">
        <v>42</v>
      </c>
      <c r="I116" s="2">
        <v>11508.53</v>
      </c>
      <c r="J116">
        <f>J8+J38</f>
        <v>-43987.460000000006</v>
      </c>
    </row>
    <row r="119" spans="2:10" x14ac:dyDescent="0.45">
      <c r="B119" t="s">
        <v>231</v>
      </c>
    </row>
    <row r="120" spans="2:10" x14ac:dyDescent="0.45">
      <c r="B120" t="s">
        <v>232</v>
      </c>
    </row>
    <row r="121" spans="2:10" x14ac:dyDescent="0.45">
      <c r="B121" t="s">
        <v>233</v>
      </c>
    </row>
    <row r="122" spans="2:10" x14ac:dyDescent="0.45">
      <c r="B122" t="s">
        <v>234</v>
      </c>
    </row>
    <row r="123" spans="2:10" x14ac:dyDescent="0.45">
      <c r="B123" t="s">
        <v>235</v>
      </c>
    </row>
    <row r="124" spans="2:10" x14ac:dyDescent="0.45">
      <c r="B124" t="s">
        <v>236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85E1-7775-47D9-AF32-4AFFD6C1EA76}">
  <dimension ref="A1"/>
  <sheetViews>
    <sheetView workbookViewId="0">
      <selection activeCell="J24" sqref="J24"/>
    </sheetView>
  </sheetViews>
  <sheetFormatPr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EB4833043CF542ABDC224B1CF655C8" ma:contentTypeVersion="2" ma:contentTypeDescription="Create a new document." ma:contentTypeScope="" ma:versionID="8945e514f88fc39c0a39f8f07aeeaf60">
  <xsd:schema xmlns:xsd="http://www.w3.org/2001/XMLSchema" xmlns:xs="http://www.w3.org/2001/XMLSchema" xmlns:p="http://schemas.microsoft.com/office/2006/metadata/properties" xmlns:ns2="0e9ddf4d-54a8-44a8-b2ca-48fd17dee206" xmlns:ns3="5dd086de-c11d-4b99-a06f-da2fa39d23b3" targetNamespace="http://schemas.microsoft.com/office/2006/metadata/properties" ma:root="true" ma:fieldsID="c0bc034b8b67f9c8d7fd2e96172b348d" ns2:_="" ns3:_="">
    <xsd:import namespace="0e9ddf4d-54a8-44a8-b2ca-48fd17dee206"/>
    <xsd:import namespace="5dd086de-c11d-4b99-a06f-da2fa39d23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or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ddf4d-54a8-44a8-b2ca-48fd17de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086de-c11d-4b99-a06f-da2fa39d23b3" elementFormDefault="qualified">
    <xsd:import namespace="http://schemas.microsoft.com/office/2006/documentManagement/types"/>
    <xsd:import namespace="http://schemas.microsoft.com/office/infopath/2007/PartnerControls"/>
    <xsd:element name="SortOrder" ma:index="9" nillable="true" ma:displayName="SortOrder" ma:internalName="SortOrder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5dd086de-c11d-4b99-a06f-da2fa39d23b3">2</SortOrder>
  </documentManagement>
</p:properties>
</file>

<file path=customXml/itemProps1.xml><?xml version="1.0" encoding="utf-8"?>
<ds:datastoreItem xmlns:ds="http://schemas.openxmlformats.org/officeDocument/2006/customXml" ds:itemID="{E227E2EA-6A24-477A-A8EC-5C16E3861E70}"/>
</file>

<file path=customXml/itemProps2.xml><?xml version="1.0" encoding="utf-8"?>
<ds:datastoreItem xmlns:ds="http://schemas.openxmlformats.org/officeDocument/2006/customXml" ds:itemID="{EADB2DF1-F2D0-40AF-B744-2F23EBF0C80B}"/>
</file>

<file path=customXml/itemProps3.xml><?xml version="1.0" encoding="utf-8"?>
<ds:datastoreItem xmlns:ds="http://schemas.openxmlformats.org/officeDocument/2006/customXml" ds:itemID="{BB3B9E2A-AC69-4E22-8DCD-B4E769C1F7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 2022-2023 (PERB)</vt:lpstr>
      <vt:lpstr>Income-Expenses 2022-2023</vt:lpstr>
      <vt:lpstr>Budget 23-24</vt:lpstr>
      <vt:lpstr>Officers for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August 31, 2023 - PERB Report and Progposed Budget</dc:title>
  <dc:creator>Lee Nelson</dc:creator>
  <cp:lastModifiedBy>Lee Nelson</cp:lastModifiedBy>
  <cp:lastPrinted>2023-10-10T02:07:44Z</cp:lastPrinted>
  <dcterms:created xsi:type="dcterms:W3CDTF">2021-10-02T18:49:08Z</dcterms:created>
  <dcterms:modified xsi:type="dcterms:W3CDTF">2023-10-26T17:40:28Z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0x010100D0EB4833043CF542ABDC224B1CF655C8</vt:lpwstr>
  </property>
</Properties>
</file>